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0" windowWidth="18735" windowHeight="11700"/>
  </bookViews>
  <sheets>
    <sheet name="ภาษีบำรุงท้องที่ ปี 2562" sheetId="1" r:id="rId1"/>
  </sheets>
  <calcPr calcId="124519"/>
</workbook>
</file>

<file path=xl/calcChain.xml><?xml version="1.0" encoding="utf-8"?>
<calcChain xmlns="http://schemas.openxmlformats.org/spreadsheetml/2006/main">
  <c r="O6" i="1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D57"/>
  <c r="F57"/>
  <c r="I57"/>
  <c r="K57"/>
  <c r="O57" s="1"/>
</calcChain>
</file>

<file path=xl/sharedStrings.xml><?xml version="1.0" encoding="utf-8"?>
<sst xmlns="http://schemas.openxmlformats.org/spreadsheetml/2006/main" count="67" uniqueCount="61">
  <si>
    <t>หมายเหตุ   : 1. ภาษีบำรุงท้องที่เป็นยอดสุทธิ (หัก 5% แล้ว)</t>
  </si>
  <si>
    <t>แหล่งข้อมูล : กองรายได้ สำนักการคลัง กรุงเทพมหานคร</t>
  </si>
  <si>
    <t>รวมทั้งสิ้น</t>
  </si>
  <si>
    <t>-</t>
  </si>
  <si>
    <t>กองรายได้</t>
  </si>
  <si>
    <t>สัมพันธวงศ์</t>
  </si>
  <si>
    <t>ป้อมปราบฯ</t>
  </si>
  <si>
    <t>บางกอกใหญ่</t>
  </si>
  <si>
    <t>บางเขน</t>
  </si>
  <si>
    <t>ภาษีเจริญ</t>
  </si>
  <si>
    <t>ทุ่งครุ</t>
  </si>
  <si>
    <t>สายไหม</t>
  </si>
  <si>
    <t>คลองสาน</t>
  </si>
  <si>
    <t>ธนบุรี</t>
  </si>
  <si>
    <t>ราษฎร์บูรณะ</t>
  </si>
  <si>
    <t>จอมทอง</t>
  </si>
  <si>
    <t>ตลิ่งชัน</t>
  </si>
  <si>
    <t>หลักสี่</t>
  </si>
  <si>
    <t>บางพลัด</t>
  </si>
  <si>
    <t>ดุสิต</t>
  </si>
  <si>
    <t>คันนายาว</t>
  </si>
  <si>
    <t>บึงกุ่ม</t>
  </si>
  <si>
    <t>พระนคร</t>
  </si>
  <si>
    <t>บางบอน</t>
  </si>
  <si>
    <t>สะพานสูง</t>
  </si>
  <si>
    <t>บางกอกน้อย</t>
  </si>
  <si>
    <t>ทวีวัฒนา</t>
  </si>
  <si>
    <t>ดอนเมือง</t>
  </si>
  <si>
    <t>หนองจอก</t>
  </si>
  <si>
    <t>บางรัก</t>
  </si>
  <si>
    <t>ดินแดง</t>
  </si>
  <si>
    <t>หนองแขม</t>
  </si>
  <si>
    <t>บางแค</t>
  </si>
  <si>
    <t>วังทองหลาง</t>
  </si>
  <si>
    <t>มีนบุรี</t>
  </si>
  <si>
    <t>คลองสามวา</t>
  </si>
  <si>
    <t>บางขุนเทียน</t>
  </si>
  <si>
    <t>ราชเทวี</t>
  </si>
  <si>
    <t>พระโขนง</t>
  </si>
  <si>
    <t>ลาดพร้าว</t>
  </si>
  <si>
    <t>พญาไท</t>
  </si>
  <si>
    <t>ปทุมวัน</t>
  </si>
  <si>
    <t>บางซื่อ</t>
  </si>
  <si>
    <t>บางคอแหลม</t>
  </si>
  <si>
    <t>วัฒนา</t>
  </si>
  <si>
    <t>สาทร</t>
  </si>
  <si>
    <t>คลองเตย</t>
  </si>
  <si>
    <t>ยานนาวา</t>
  </si>
  <si>
    <t>จตุจักร</t>
  </si>
  <si>
    <t>ลาดกระบัง</t>
  </si>
  <si>
    <t>ประเวศ</t>
  </si>
  <si>
    <t>สวนหลวง</t>
  </si>
  <si>
    <t>บางนา</t>
  </si>
  <si>
    <t>ห้วยขวาง</t>
  </si>
  <si>
    <t>บางกะปิ</t>
  </si>
  <si>
    <t>จำนวนเงิน (บาท)</t>
  </si>
  <si>
    <t xml:space="preserve">ราย   </t>
  </si>
  <si>
    <t>อัตราการเปลี่ยนแปลง</t>
  </si>
  <si>
    <t>สำนักงานเขต</t>
  </si>
  <si>
    <t>จำแนกตามสำนักงานเขต เรียงตามจำนวนเงิน ปีงบประมาณ 2562</t>
  </si>
  <si>
    <t>การจัดเก็บภาษีบำรุงท้องที่ ปีงบประมาณ 2561 - 2562</t>
  </si>
</sst>
</file>

<file path=xl/styles.xml><?xml version="1.0" encoding="utf-8"?>
<styleSheet xmlns="http://schemas.openxmlformats.org/spreadsheetml/2006/main">
  <numFmts count="3">
    <numFmt numFmtId="187" formatCode="_-* #,##0.00_-;\-* #,##0.00_-;_-* &quot;-&quot;??_-;_-@_-"/>
    <numFmt numFmtId="188" formatCode="_-* #,##0_-;\-* #,##0_-;_-* &quot;-&quot;??_-;_-@_-"/>
    <numFmt numFmtId="189" formatCode="&quot;฿&quot;#,##0;[Red]\-&quot;฿&quot;#,##0"/>
  </numFmts>
  <fonts count="1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6"/>
      <name val="DilleniaUPC"/>
      <family val="1"/>
      <charset val="222"/>
    </font>
    <font>
      <sz val="16"/>
      <name val="DilleniaUPC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87" fontId="1" fillId="0" borderId="0" applyFont="0" applyFill="0" applyBorder="0" applyAlignment="0" applyProtection="0"/>
    <xf numFmtId="0" fontId="8" fillId="0" borderId="0"/>
    <xf numFmtId="0" fontId="8" fillId="0" borderId="0"/>
    <xf numFmtId="189" fontId="9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1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5" fillId="2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vertical="center"/>
    </xf>
    <xf numFmtId="39" fontId="5" fillId="0" borderId="0" xfId="0" applyNumberFormat="1" applyFont="1" applyBorder="1" applyAlignment="1" applyProtection="1">
      <alignment horizontal="right"/>
    </xf>
    <xf numFmtId="37" fontId="5" fillId="0" borderId="0" xfId="0" applyNumberFormat="1" applyFont="1" applyBorder="1" applyAlignment="1" applyProtection="1">
      <alignment horizontal="right"/>
    </xf>
    <xf numFmtId="37" fontId="5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vertical="center"/>
    </xf>
    <xf numFmtId="39" fontId="4" fillId="3" borderId="1" xfId="0" applyNumberFormat="1" applyFont="1" applyFill="1" applyBorder="1" applyAlignment="1" applyProtection="1">
      <alignment horizontal="right"/>
    </xf>
    <xf numFmtId="37" fontId="4" fillId="3" borderId="1" xfId="0" applyNumberFormat="1" applyFont="1" applyFill="1" applyBorder="1" applyAlignment="1" applyProtection="1">
      <alignment horizontal="right"/>
    </xf>
    <xf numFmtId="37" fontId="4" fillId="3" borderId="1" xfId="0" applyNumberFormat="1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left"/>
    </xf>
    <xf numFmtId="0" fontId="2" fillId="3" borderId="2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187" fontId="2" fillId="3" borderId="0" xfId="0" applyNumberFormat="1" applyFont="1" applyFill="1" applyBorder="1" applyAlignment="1">
      <alignment horizontal="right" vertical="center"/>
    </xf>
    <xf numFmtId="37" fontId="2" fillId="3" borderId="0" xfId="0" applyNumberFormat="1" applyFont="1" applyFill="1" applyBorder="1" applyAlignment="1" applyProtection="1">
      <alignment vertical="center"/>
    </xf>
    <xf numFmtId="188" fontId="2" fillId="3" borderId="0" xfId="0" applyNumberFormat="1" applyFont="1" applyFill="1" applyBorder="1" applyAlignment="1">
      <alignment horizontal="right" vertical="center"/>
    </xf>
    <xf numFmtId="187" fontId="2" fillId="3" borderId="0" xfId="1" applyFont="1" applyFill="1" applyBorder="1" applyAlignment="1">
      <alignment vertical="center"/>
    </xf>
    <xf numFmtId="2" fontId="2" fillId="3" borderId="0" xfId="0" applyNumberFormat="1" applyFont="1" applyFill="1" applyBorder="1" applyAlignment="1">
      <alignment vertical="center"/>
    </xf>
    <xf numFmtId="187" fontId="2" fillId="0" borderId="0" xfId="1" applyFont="1" applyBorder="1" applyAlignment="1">
      <alignment vertical="center"/>
    </xf>
    <xf numFmtId="188" fontId="2" fillId="0" borderId="0" xfId="1" applyNumberFormat="1" applyFont="1" applyBorder="1" applyAlignment="1">
      <alignment vertical="center"/>
    </xf>
    <xf numFmtId="188" fontId="2" fillId="3" borderId="0" xfId="1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</cellXfs>
  <cellStyles count="10">
    <cellStyle name="Normal 2" xfId="2"/>
    <cellStyle name="Normal 3 2" xfId="3"/>
    <cellStyle name="เครื่องหมายจุลภาค" xfId="1" builtinId="3"/>
    <cellStyle name="เครื่องหมายจุลภาค 2" xfId="4"/>
    <cellStyle name="เครื่องหมายจุลภาค 3 6" xfId="5"/>
    <cellStyle name="เครื่องหมายจุลภาค 5 2 2" xfId="6"/>
    <cellStyle name="เครื่องหมายจุลภาค 5 2 2 3" xfId="7"/>
    <cellStyle name="เครื่องหมายจุลภาค 7 2" xfId="8"/>
    <cellStyle name="ปกติ" xfId="0" builtinId="0"/>
    <cellStyle name="ปกติ 3 5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61"/>
  <sheetViews>
    <sheetView tabSelected="1" workbookViewId="0">
      <selection sqref="A1:Q1"/>
    </sheetView>
  </sheetViews>
  <sheetFormatPr defaultColWidth="12.625" defaultRowHeight="18" customHeight="1"/>
  <cols>
    <col min="1" max="1" width="1" style="1" customWidth="1"/>
    <col min="2" max="2" width="11.625" style="1" customWidth="1"/>
    <col min="3" max="3" width="2.125" style="1" customWidth="1"/>
    <col min="4" max="4" width="7.25" style="1" customWidth="1"/>
    <col min="5" max="5" width="4.125" style="1" customWidth="1"/>
    <col min="6" max="6" width="13" style="1" customWidth="1"/>
    <col min="7" max="7" width="3.25" style="1" customWidth="1"/>
    <col min="8" max="8" width="1" style="1" customWidth="1"/>
    <col min="9" max="9" width="7.25" style="1" customWidth="1"/>
    <col min="10" max="10" width="4.125" style="1" customWidth="1"/>
    <col min="11" max="11" width="13" style="1" customWidth="1"/>
    <col min="12" max="12" width="3.25" style="1" customWidth="1"/>
    <col min="13" max="13" width="1" style="1" customWidth="1"/>
    <col min="14" max="14" width="3.75" style="1" customWidth="1"/>
    <col min="15" max="15" width="6" style="1" customWidth="1"/>
    <col min="16" max="16" width="7.5" style="1" customWidth="1"/>
    <col min="17" max="17" width="1.25" style="1" customWidth="1"/>
    <col min="18" max="16384" width="12.625" style="1"/>
  </cols>
  <sheetData>
    <row r="1" spans="1:17" s="46" customFormat="1" ht="21">
      <c r="A1" s="48" t="s">
        <v>60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s="46" customFormat="1" ht="21">
      <c r="A2" s="47" t="s">
        <v>59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46" customFormat="1" ht="6" customHeight="1"/>
    <row r="4" spans="1:17" s="34" customFormat="1" ht="18.75">
      <c r="A4" s="45"/>
      <c r="B4" s="44" t="s">
        <v>58</v>
      </c>
      <c r="C4" s="43"/>
      <c r="D4" s="38">
        <v>2561</v>
      </c>
      <c r="E4" s="38"/>
      <c r="F4" s="38"/>
      <c r="G4" s="38"/>
      <c r="H4" s="43"/>
      <c r="I4" s="38">
        <v>2562</v>
      </c>
      <c r="J4" s="38"/>
      <c r="K4" s="38"/>
      <c r="L4" s="38"/>
      <c r="M4" s="43"/>
      <c r="N4" s="42" t="s">
        <v>57</v>
      </c>
      <c r="O4" s="42"/>
      <c r="P4" s="42"/>
      <c r="Q4" s="41"/>
    </row>
    <row r="5" spans="1:17" s="34" customFormat="1" ht="17.25" customHeight="1">
      <c r="A5" s="40"/>
      <c r="B5" s="39"/>
      <c r="C5" s="37"/>
      <c r="D5" s="38" t="s">
        <v>56</v>
      </c>
      <c r="E5" s="38"/>
      <c r="F5" s="38" t="s">
        <v>55</v>
      </c>
      <c r="G5" s="38"/>
      <c r="H5" s="37"/>
      <c r="I5" s="38" t="s">
        <v>56</v>
      </c>
      <c r="J5" s="38"/>
      <c r="K5" s="38" t="s">
        <v>55</v>
      </c>
      <c r="L5" s="38"/>
      <c r="M5" s="37"/>
      <c r="N5" s="36"/>
      <c r="O5" s="36"/>
      <c r="P5" s="36"/>
      <c r="Q5" s="35"/>
    </row>
    <row r="6" spans="1:17" s="3" customFormat="1" ht="15.6" customHeight="1">
      <c r="A6" s="33"/>
      <c r="B6" s="27" t="s">
        <v>54</v>
      </c>
      <c r="C6" s="33"/>
      <c r="D6" s="31">
        <v>4509</v>
      </c>
      <c r="E6" s="23"/>
      <c r="F6" s="27">
        <v>8714544.9399999976</v>
      </c>
      <c r="G6" s="25"/>
      <c r="H6" s="23"/>
      <c r="I6" s="30">
        <v>4353</v>
      </c>
      <c r="J6" s="23"/>
      <c r="K6" s="29">
        <v>9284648.4399999995</v>
      </c>
      <c r="L6" s="23"/>
      <c r="M6" s="23"/>
      <c r="N6" s="23"/>
      <c r="O6" s="28">
        <f>(K6-F6)*100/F6</f>
        <v>6.5419767059001712</v>
      </c>
    </row>
    <row r="7" spans="1:17" s="3" customFormat="1" ht="15.6" customHeight="1">
      <c r="A7" s="23"/>
      <c r="B7" s="27" t="s">
        <v>53</v>
      </c>
      <c r="C7" s="23"/>
      <c r="D7" s="31">
        <v>2538</v>
      </c>
      <c r="E7" s="23"/>
      <c r="F7" s="27">
        <v>6874158.7499999991</v>
      </c>
      <c r="G7" s="25"/>
      <c r="H7" s="23"/>
      <c r="I7" s="30">
        <v>2415</v>
      </c>
      <c r="J7" s="23"/>
      <c r="K7" s="29">
        <v>7440067.1299999999</v>
      </c>
      <c r="L7" s="23"/>
      <c r="M7" s="23"/>
      <c r="N7" s="23"/>
      <c r="O7" s="28">
        <f>(K7-F7)*100/F7</f>
        <v>8.2324019648222535</v>
      </c>
    </row>
    <row r="8" spans="1:17" s="3" customFormat="1" ht="15.6" customHeight="1">
      <c r="A8" s="23"/>
      <c r="B8" s="27" t="s">
        <v>52</v>
      </c>
      <c r="C8" s="23"/>
      <c r="D8" s="31">
        <v>1606</v>
      </c>
      <c r="E8" s="23"/>
      <c r="F8" s="27">
        <v>6254974.5899999989</v>
      </c>
      <c r="G8" s="25"/>
      <c r="H8" s="23"/>
      <c r="I8" s="30">
        <v>1291</v>
      </c>
      <c r="J8" s="23"/>
      <c r="K8" s="29">
        <v>6688092.1399999997</v>
      </c>
      <c r="L8" s="23"/>
      <c r="M8" s="23"/>
      <c r="N8" s="23"/>
      <c r="O8" s="28">
        <f>(K8-F8)*100/F8</f>
        <v>6.9243694561515525</v>
      </c>
    </row>
    <row r="9" spans="1:17" s="3" customFormat="1" ht="15.6" customHeight="1">
      <c r="A9" s="23"/>
      <c r="B9" s="27" t="s">
        <v>51</v>
      </c>
      <c r="C9" s="23"/>
      <c r="D9" s="31">
        <v>6126</v>
      </c>
      <c r="E9" s="23"/>
      <c r="F9" s="27">
        <v>5136094.58</v>
      </c>
      <c r="G9" s="25"/>
      <c r="H9" s="23"/>
      <c r="I9" s="30">
        <v>5542</v>
      </c>
      <c r="J9" s="23"/>
      <c r="K9" s="29">
        <v>5177827.3599999994</v>
      </c>
      <c r="L9" s="23"/>
      <c r="M9" s="23"/>
      <c r="N9" s="23"/>
      <c r="O9" s="28">
        <f>(K9-F9)*100/F9</f>
        <v>0.81253916472853049</v>
      </c>
    </row>
    <row r="10" spans="1:17" s="3" customFormat="1" ht="15.6" customHeight="1">
      <c r="A10" s="23"/>
      <c r="B10" s="27" t="s">
        <v>50</v>
      </c>
      <c r="C10" s="23"/>
      <c r="D10" s="31">
        <v>7068</v>
      </c>
      <c r="E10" s="23"/>
      <c r="F10" s="27">
        <v>5005773.8600000003</v>
      </c>
      <c r="G10" s="25"/>
      <c r="H10" s="23"/>
      <c r="I10" s="30">
        <v>6629</v>
      </c>
      <c r="J10" s="23"/>
      <c r="K10" s="29">
        <v>5703618.3399999999</v>
      </c>
      <c r="L10" s="23"/>
      <c r="M10" s="23"/>
      <c r="N10" s="23"/>
      <c r="O10" s="28">
        <f>(K10-F10)*100/F10</f>
        <v>13.940791164705141</v>
      </c>
    </row>
    <row r="11" spans="1:17" s="3" customFormat="1" ht="15.6" customHeight="1">
      <c r="A11" s="23"/>
      <c r="B11" s="27" t="s">
        <v>49</v>
      </c>
      <c r="C11" s="23"/>
      <c r="D11" s="31">
        <v>10198</v>
      </c>
      <c r="E11" s="23"/>
      <c r="F11" s="27">
        <v>4550185.3800000008</v>
      </c>
      <c r="G11" s="25"/>
      <c r="H11" s="23"/>
      <c r="I11" s="30">
        <v>10810</v>
      </c>
      <c r="J11" s="23"/>
      <c r="K11" s="29">
        <v>4498119.21</v>
      </c>
      <c r="L11" s="23"/>
      <c r="M11" s="23"/>
      <c r="N11" s="23"/>
      <c r="O11" s="28">
        <f>(K11-F11)*100/F11</f>
        <v>-1.1442648079538431</v>
      </c>
    </row>
    <row r="12" spans="1:17" s="3" customFormat="1" ht="15.6" customHeight="1">
      <c r="A12" s="23"/>
      <c r="B12" s="27" t="s">
        <v>48</v>
      </c>
      <c r="C12" s="23"/>
      <c r="D12" s="31">
        <v>5255</v>
      </c>
      <c r="E12" s="23"/>
      <c r="F12" s="27">
        <v>4338894.33</v>
      </c>
      <c r="G12" s="25"/>
      <c r="H12" s="23"/>
      <c r="I12" s="30">
        <v>3622</v>
      </c>
      <c r="J12" s="23"/>
      <c r="K12" s="29">
        <v>3872255.1299999994</v>
      </c>
      <c r="L12" s="23"/>
      <c r="M12" s="23"/>
      <c r="N12" s="23"/>
      <c r="O12" s="28">
        <f>(K12-F12)*100/F12</f>
        <v>-10.754795219914946</v>
      </c>
    </row>
    <row r="13" spans="1:17" s="3" customFormat="1" ht="15.6" customHeight="1">
      <c r="A13" s="23"/>
      <c r="B13" s="27" t="s">
        <v>47</v>
      </c>
      <c r="C13" s="23"/>
      <c r="D13" s="31">
        <v>1674</v>
      </c>
      <c r="E13" s="23"/>
      <c r="F13" s="27">
        <v>4206299.4899999993</v>
      </c>
      <c r="G13" s="25"/>
      <c r="H13" s="23"/>
      <c r="I13" s="30">
        <v>1618</v>
      </c>
      <c r="J13" s="23"/>
      <c r="K13" s="29">
        <v>4638605.7500000009</v>
      </c>
      <c r="L13" s="23"/>
      <c r="M13" s="23"/>
      <c r="N13" s="23"/>
      <c r="O13" s="28">
        <f>(K13-F13)*100/F13</f>
        <v>10.277591051891592</v>
      </c>
    </row>
    <row r="14" spans="1:17" s="3" customFormat="1" ht="15.6" customHeight="1">
      <c r="A14" s="23"/>
      <c r="B14" s="27" t="s">
        <v>46</v>
      </c>
      <c r="C14" s="23"/>
      <c r="D14" s="31">
        <v>1212</v>
      </c>
      <c r="E14" s="23"/>
      <c r="F14" s="27">
        <v>4206187.41</v>
      </c>
      <c r="G14" s="25"/>
      <c r="H14" s="23"/>
      <c r="I14" s="30">
        <v>503</v>
      </c>
      <c r="J14" s="23"/>
      <c r="K14" s="29">
        <v>4170378.1900000009</v>
      </c>
      <c r="L14" s="23"/>
      <c r="M14" s="23"/>
      <c r="N14" s="23"/>
      <c r="O14" s="28">
        <f>(K14-F14)*100/F14</f>
        <v>-0.85134627893337911</v>
      </c>
    </row>
    <row r="15" spans="1:17" s="3" customFormat="1" ht="15.6" customHeight="1">
      <c r="A15" s="23"/>
      <c r="B15" s="27" t="s">
        <v>45</v>
      </c>
      <c r="C15" s="23"/>
      <c r="D15" s="31">
        <v>1239</v>
      </c>
      <c r="E15" s="23"/>
      <c r="F15" s="27">
        <v>4040654.71</v>
      </c>
      <c r="G15" s="25"/>
      <c r="H15" s="23"/>
      <c r="I15" s="30">
        <v>1391</v>
      </c>
      <c r="J15" s="23"/>
      <c r="K15" s="29">
        <v>5343166.99</v>
      </c>
      <c r="L15" s="23"/>
      <c r="M15" s="23"/>
      <c r="N15" s="23"/>
      <c r="O15" s="28">
        <f>(K15-F15)*100/F15</f>
        <v>32.235179036122105</v>
      </c>
    </row>
    <row r="16" spans="1:17" s="3" customFormat="1" ht="15.6" customHeight="1">
      <c r="A16" s="23"/>
      <c r="B16" s="27" t="s">
        <v>44</v>
      </c>
      <c r="C16" s="23"/>
      <c r="D16" s="31">
        <v>1463</v>
      </c>
      <c r="E16" s="23"/>
      <c r="F16" s="27">
        <v>3918752.1999999997</v>
      </c>
      <c r="G16" s="25"/>
      <c r="H16" s="23"/>
      <c r="I16" s="30">
        <v>2225</v>
      </c>
      <c r="J16" s="23"/>
      <c r="K16" s="29">
        <v>4140105.73</v>
      </c>
      <c r="L16" s="23"/>
      <c r="M16" s="23"/>
      <c r="N16" s="23"/>
      <c r="O16" s="28">
        <f>(K16-F16)*100/F16</f>
        <v>5.648571757101668</v>
      </c>
    </row>
    <row r="17" spans="1:15" s="3" customFormat="1" ht="15.6" customHeight="1">
      <c r="A17" s="23"/>
      <c r="B17" s="27" t="s">
        <v>43</v>
      </c>
      <c r="C17" s="23"/>
      <c r="D17" s="31">
        <v>1616</v>
      </c>
      <c r="E17" s="23"/>
      <c r="F17" s="27">
        <v>3721104.08</v>
      </c>
      <c r="G17" s="25"/>
      <c r="H17" s="23"/>
      <c r="I17" s="30">
        <v>1692</v>
      </c>
      <c r="J17" s="23"/>
      <c r="K17" s="29">
        <v>3742905.37</v>
      </c>
      <c r="L17" s="23"/>
      <c r="M17" s="23"/>
      <c r="N17" s="23"/>
      <c r="O17" s="28">
        <f>(K17-F17)*100/F17</f>
        <v>0.5858822954503341</v>
      </c>
    </row>
    <row r="18" spans="1:15" s="3" customFormat="1" ht="15.6" customHeight="1">
      <c r="A18" s="23"/>
      <c r="B18" s="27" t="s">
        <v>42</v>
      </c>
      <c r="C18" s="23"/>
      <c r="D18" s="31">
        <v>3701</v>
      </c>
      <c r="E18" s="23"/>
      <c r="F18" s="27">
        <v>3665938.4000000004</v>
      </c>
      <c r="G18" s="25"/>
      <c r="H18" s="23"/>
      <c r="I18" s="30">
        <v>3469</v>
      </c>
      <c r="J18" s="23"/>
      <c r="K18" s="29">
        <v>3042778.1300000004</v>
      </c>
      <c r="L18" s="23"/>
      <c r="M18" s="23"/>
      <c r="N18" s="23"/>
      <c r="O18" s="28">
        <f>(K18-F18)*100/F18</f>
        <v>-16.998656333123325</v>
      </c>
    </row>
    <row r="19" spans="1:15" s="3" customFormat="1" ht="15.6" customHeight="1">
      <c r="A19" s="23"/>
      <c r="B19" s="27" t="s">
        <v>41</v>
      </c>
      <c r="C19" s="23"/>
      <c r="D19" s="31">
        <v>273</v>
      </c>
      <c r="E19" s="23"/>
      <c r="F19" s="27">
        <v>3612973.5199999996</v>
      </c>
      <c r="G19" s="25"/>
      <c r="H19" s="23"/>
      <c r="I19" s="30">
        <v>1223</v>
      </c>
      <c r="J19" s="30"/>
      <c r="K19" s="29">
        <v>3559109.6599999997</v>
      </c>
      <c r="L19" s="23"/>
      <c r="M19" s="23"/>
      <c r="N19" s="23"/>
      <c r="O19" s="28">
        <f>(K19-F19)*100/F19</f>
        <v>-1.4908456898958915</v>
      </c>
    </row>
    <row r="20" spans="1:15" s="3" customFormat="1" ht="15.6" customHeight="1">
      <c r="A20" s="23"/>
      <c r="B20" s="27" t="s">
        <v>40</v>
      </c>
      <c r="C20" s="23"/>
      <c r="D20" s="31">
        <v>2186</v>
      </c>
      <c r="E20" s="23"/>
      <c r="F20" s="27">
        <v>3538375.39</v>
      </c>
      <c r="G20" s="25"/>
      <c r="H20" s="23"/>
      <c r="I20" s="30">
        <v>2200</v>
      </c>
      <c r="J20" s="23"/>
      <c r="K20" s="29">
        <v>3634875.4200000004</v>
      </c>
      <c r="L20" s="23"/>
      <c r="M20" s="23"/>
      <c r="N20" s="23"/>
      <c r="O20" s="28">
        <f>(K20-F20)*100/F20</f>
        <v>2.7272411591128622</v>
      </c>
    </row>
    <row r="21" spans="1:15" s="3" customFormat="1" ht="15.6" customHeight="1">
      <c r="A21" s="23"/>
      <c r="B21" s="27" t="s">
        <v>39</v>
      </c>
      <c r="C21" s="23"/>
      <c r="D21" s="31">
        <v>5015</v>
      </c>
      <c r="E21" s="23"/>
      <c r="F21" s="27">
        <v>3433114.02</v>
      </c>
      <c r="G21" s="25"/>
      <c r="H21" s="23"/>
      <c r="I21" s="30">
        <v>5898</v>
      </c>
      <c r="J21" s="23"/>
      <c r="K21" s="29">
        <v>3777010.6100000008</v>
      </c>
      <c r="L21" s="23"/>
      <c r="M21" s="23"/>
      <c r="N21" s="23"/>
      <c r="O21" s="28">
        <f>(K21-F21)*100/F21</f>
        <v>10.017045399500036</v>
      </c>
    </row>
    <row r="22" spans="1:15" s="3" customFormat="1" ht="15.6" customHeight="1">
      <c r="A22" s="23"/>
      <c r="B22" s="27" t="s">
        <v>38</v>
      </c>
      <c r="C22" s="23"/>
      <c r="D22" s="31">
        <v>2688</v>
      </c>
      <c r="E22" s="23"/>
      <c r="F22" s="27">
        <v>3371952.4799999995</v>
      </c>
      <c r="G22" s="25"/>
      <c r="H22" s="23"/>
      <c r="I22" s="30">
        <v>2708</v>
      </c>
      <c r="J22" s="23"/>
      <c r="K22" s="29">
        <v>3563158.8300000005</v>
      </c>
      <c r="L22" s="23"/>
      <c r="M22" s="23"/>
      <c r="N22" s="23"/>
      <c r="O22" s="28">
        <f>(K22-F22)*100/F22</f>
        <v>5.6704936126502314</v>
      </c>
    </row>
    <row r="23" spans="1:15" s="3" customFormat="1" ht="15.6" customHeight="1">
      <c r="A23" s="23"/>
      <c r="B23" s="27" t="s">
        <v>37</v>
      </c>
      <c r="C23" s="23"/>
      <c r="D23" s="31">
        <v>494</v>
      </c>
      <c r="E23" s="23"/>
      <c r="F23" s="27">
        <v>2919062.3099999996</v>
      </c>
      <c r="G23" s="25"/>
      <c r="H23" s="23"/>
      <c r="I23" s="30">
        <v>634</v>
      </c>
      <c r="J23" s="23"/>
      <c r="K23" s="29">
        <v>3489606.8800000004</v>
      </c>
      <c r="L23" s="23"/>
      <c r="M23" s="23"/>
      <c r="N23" s="23"/>
      <c r="O23" s="28">
        <f>(K23-F23)*100/F23</f>
        <v>19.545474176602994</v>
      </c>
    </row>
    <row r="24" spans="1:15" s="3" customFormat="1" ht="15.6" customHeight="1">
      <c r="A24" s="23"/>
      <c r="B24" s="27" t="s">
        <v>36</v>
      </c>
      <c r="C24" s="23"/>
      <c r="D24" s="31">
        <v>11029</v>
      </c>
      <c r="E24" s="23"/>
      <c r="F24" s="27">
        <v>2902206.34</v>
      </c>
      <c r="G24" s="25"/>
      <c r="H24" s="23"/>
      <c r="I24" s="30">
        <v>10753</v>
      </c>
      <c r="J24" s="23"/>
      <c r="K24" s="29">
        <v>2776377.3499999996</v>
      </c>
      <c r="L24" s="23"/>
      <c r="M24" s="23"/>
      <c r="N24" s="23"/>
      <c r="O24" s="28">
        <f>(K24-F24)*100/F24</f>
        <v>-4.3356321108443385</v>
      </c>
    </row>
    <row r="25" spans="1:15" s="3" customFormat="1" ht="15.6" customHeight="1">
      <c r="A25" s="23"/>
      <c r="B25" s="27" t="s">
        <v>35</v>
      </c>
      <c r="C25" s="23"/>
      <c r="D25" s="31">
        <v>9211</v>
      </c>
      <c r="E25" s="23"/>
      <c r="F25" s="27">
        <v>2565278.29</v>
      </c>
      <c r="G25" s="25"/>
      <c r="H25" s="23"/>
      <c r="I25" s="30">
        <v>5987</v>
      </c>
      <c r="J25" s="23"/>
      <c r="K25" s="29">
        <v>2469418.6800000002</v>
      </c>
      <c r="L25" s="23"/>
      <c r="M25" s="23"/>
      <c r="N25" s="23"/>
      <c r="O25" s="28">
        <f>(K25-F25)*100/F25</f>
        <v>-3.7368113383129229</v>
      </c>
    </row>
    <row r="26" spans="1:15" s="3" customFormat="1" ht="15.6" customHeight="1">
      <c r="A26" s="23"/>
      <c r="B26" s="27" t="s">
        <v>34</v>
      </c>
      <c r="C26" s="23"/>
      <c r="D26" s="31">
        <v>4704</v>
      </c>
      <c r="E26" s="23"/>
      <c r="F26" s="27">
        <v>2536381.6999999997</v>
      </c>
      <c r="G26" s="25"/>
      <c r="H26" s="23"/>
      <c r="I26" s="30">
        <v>5097</v>
      </c>
      <c r="J26" s="23"/>
      <c r="K26" s="29">
        <v>2142899.91</v>
      </c>
      <c r="L26" s="23"/>
      <c r="M26" s="23"/>
      <c r="N26" s="23"/>
      <c r="O26" s="28">
        <f>(K26-F26)*100/F26</f>
        <v>-15.51350847547905</v>
      </c>
    </row>
    <row r="27" spans="1:15" s="3" customFormat="1" ht="15.6" customHeight="1">
      <c r="A27" s="23"/>
      <c r="B27" s="27" t="s">
        <v>33</v>
      </c>
      <c r="C27" s="23"/>
      <c r="D27" s="31">
        <v>3306</v>
      </c>
      <c r="E27" s="23"/>
      <c r="F27" s="27">
        <v>2494132.1700000004</v>
      </c>
      <c r="G27" s="25"/>
      <c r="H27" s="23"/>
      <c r="I27" s="30">
        <v>3182</v>
      </c>
      <c r="J27" s="23"/>
      <c r="K27" s="29">
        <v>2704337.73</v>
      </c>
      <c r="L27" s="23"/>
      <c r="M27" s="23"/>
      <c r="N27" s="23"/>
      <c r="O27" s="28">
        <f>(K27-F27)*100/F27</f>
        <v>8.4280040379736398</v>
      </c>
    </row>
    <row r="28" spans="1:15" s="3" customFormat="1" ht="15.6" customHeight="1">
      <c r="A28" s="23"/>
      <c r="B28" s="27" t="s">
        <v>32</v>
      </c>
      <c r="C28" s="23"/>
      <c r="D28" s="31">
        <v>6862</v>
      </c>
      <c r="E28" s="23"/>
      <c r="F28" s="27">
        <v>2326033.85</v>
      </c>
      <c r="G28" s="25"/>
      <c r="H28" s="23"/>
      <c r="I28" s="30">
        <v>5277</v>
      </c>
      <c r="J28" s="23"/>
      <c r="K28" s="29">
        <v>2293574.2399999998</v>
      </c>
      <c r="L28" s="23"/>
      <c r="M28" s="23"/>
      <c r="N28" s="23"/>
      <c r="O28" s="28">
        <f>(K28-F28)*100/F28</f>
        <v>-1.3954917294088534</v>
      </c>
    </row>
    <row r="29" spans="1:15" s="3" customFormat="1" ht="15.6" customHeight="1">
      <c r="A29" s="23"/>
      <c r="B29" s="27" t="s">
        <v>31</v>
      </c>
      <c r="C29" s="23"/>
      <c r="D29" s="31">
        <v>4951</v>
      </c>
      <c r="E29" s="23"/>
      <c r="F29" s="27">
        <v>2147003.6199999996</v>
      </c>
      <c r="G29" s="25"/>
      <c r="H29" s="23"/>
      <c r="I29" s="30">
        <v>4076</v>
      </c>
      <c r="J29" s="23"/>
      <c r="K29" s="29">
        <v>2174100.1900000004</v>
      </c>
      <c r="L29" s="23"/>
      <c r="M29" s="23"/>
      <c r="N29" s="23"/>
      <c r="O29" s="28">
        <f>(K29-F29)*100/F29</f>
        <v>1.2620644766309601</v>
      </c>
    </row>
    <row r="30" spans="1:15" s="3" customFormat="1" ht="15.6" customHeight="1">
      <c r="A30" s="23"/>
      <c r="B30" s="27" t="s">
        <v>30</v>
      </c>
      <c r="C30" s="23"/>
      <c r="D30" s="31">
        <v>1729</v>
      </c>
      <c r="E30" s="23"/>
      <c r="F30" s="27">
        <v>2128066</v>
      </c>
      <c r="G30" s="25"/>
      <c r="H30" s="23"/>
      <c r="I30" s="30">
        <v>1661</v>
      </c>
      <c r="J30" s="23"/>
      <c r="K30" s="29">
        <v>2720374.4400000004</v>
      </c>
      <c r="L30" s="23"/>
      <c r="M30" s="23"/>
      <c r="N30" s="23"/>
      <c r="O30" s="28">
        <f>(K30-F30)*100/F30</f>
        <v>27.833179985959102</v>
      </c>
    </row>
    <row r="31" spans="1:15" s="3" customFormat="1" ht="15.6" customHeight="1">
      <c r="A31" s="23"/>
      <c r="B31" s="27" t="s">
        <v>29</v>
      </c>
      <c r="C31" s="23"/>
      <c r="D31" s="31">
        <v>494</v>
      </c>
      <c r="E31" s="23"/>
      <c r="F31" s="27">
        <v>2076321.8399999999</v>
      </c>
      <c r="G31" s="25"/>
      <c r="H31" s="23"/>
      <c r="I31" s="30">
        <v>467</v>
      </c>
      <c r="J31" s="23"/>
      <c r="K31" s="29">
        <v>1878912.42</v>
      </c>
      <c r="L31" s="23"/>
      <c r="M31" s="23"/>
      <c r="N31" s="23"/>
      <c r="O31" s="28">
        <f>(K31-F31)*100/F31</f>
        <v>-9.5076503168699489</v>
      </c>
    </row>
    <row r="32" spans="1:15" s="3" customFormat="1" ht="15.6" customHeight="1">
      <c r="A32" s="23"/>
      <c r="B32" s="27" t="s">
        <v>28</v>
      </c>
      <c r="C32" s="23"/>
      <c r="D32" s="31">
        <v>16404</v>
      </c>
      <c r="E32" s="23"/>
      <c r="F32" s="27">
        <v>2070825.5200000003</v>
      </c>
      <c r="G32" s="25"/>
      <c r="H32" s="23"/>
      <c r="I32" s="30">
        <v>17589</v>
      </c>
      <c r="J32" s="23"/>
      <c r="K32" s="29">
        <v>2126351.8299999996</v>
      </c>
      <c r="L32" s="23"/>
      <c r="M32" s="23"/>
      <c r="N32" s="23"/>
      <c r="O32" s="28">
        <f>(K32-F32)*100/F32</f>
        <v>2.6813611027934092</v>
      </c>
    </row>
    <row r="33" spans="1:15" s="3" customFormat="1" ht="15.6" customHeight="1">
      <c r="A33" s="23"/>
      <c r="B33" s="27" t="s">
        <v>27</v>
      </c>
      <c r="C33" s="23"/>
      <c r="D33" s="31">
        <v>2887</v>
      </c>
      <c r="E33" s="23"/>
      <c r="F33" s="27">
        <v>2060358.2900000003</v>
      </c>
      <c r="G33" s="25"/>
      <c r="H33" s="23"/>
      <c r="I33" s="30">
        <v>2249</v>
      </c>
      <c r="J33" s="23"/>
      <c r="K33" s="29">
        <v>2082680.94</v>
      </c>
      <c r="L33" s="23"/>
      <c r="M33" s="23"/>
      <c r="N33" s="23"/>
      <c r="O33" s="28">
        <f>(K33-F33)*100/F33</f>
        <v>1.083435347548201</v>
      </c>
    </row>
    <row r="34" spans="1:15" s="3" customFormat="1" ht="15.6" customHeight="1">
      <c r="A34" s="23"/>
      <c r="B34" s="27" t="s">
        <v>26</v>
      </c>
      <c r="C34" s="23"/>
      <c r="D34" s="31">
        <v>7282</v>
      </c>
      <c r="E34" s="23"/>
      <c r="F34" s="27">
        <v>1892067.3199999998</v>
      </c>
      <c r="G34" s="25"/>
      <c r="H34" s="23"/>
      <c r="I34" s="30">
        <v>6067</v>
      </c>
      <c r="J34" s="23"/>
      <c r="K34" s="29">
        <v>1783810.51</v>
      </c>
      <c r="L34" s="23"/>
      <c r="M34" s="23"/>
      <c r="N34" s="23"/>
      <c r="O34" s="28">
        <f>(K34-F34)*100/F34</f>
        <v>-5.7216151273095202</v>
      </c>
    </row>
    <row r="35" spans="1:15" s="3" customFormat="1" ht="15.6" customHeight="1">
      <c r="A35" s="23"/>
      <c r="B35" s="27" t="s">
        <v>25</v>
      </c>
      <c r="C35" s="23"/>
      <c r="D35" s="31">
        <v>3021</v>
      </c>
      <c r="E35" s="23"/>
      <c r="F35" s="27">
        <v>1845848.48</v>
      </c>
      <c r="G35" s="25"/>
      <c r="H35" s="23"/>
      <c r="I35" s="30">
        <v>3025</v>
      </c>
      <c r="J35" s="23"/>
      <c r="K35" s="29">
        <v>2042822.6099999999</v>
      </c>
      <c r="L35" s="23"/>
      <c r="M35" s="23"/>
      <c r="N35" s="23"/>
      <c r="O35" s="28">
        <f>(K35-F35)*100/F35</f>
        <v>10.67119712881308</v>
      </c>
    </row>
    <row r="36" spans="1:15" s="3" customFormat="1" ht="15.6" customHeight="1">
      <c r="A36" s="23"/>
      <c r="B36" s="27" t="s">
        <v>24</v>
      </c>
      <c r="C36" s="23"/>
      <c r="D36" s="31">
        <v>2689</v>
      </c>
      <c r="E36" s="23"/>
      <c r="F36" s="27">
        <v>1774647.71</v>
      </c>
      <c r="G36" s="25"/>
      <c r="H36" s="23"/>
      <c r="I36" s="30">
        <v>2893</v>
      </c>
      <c r="J36" s="23"/>
      <c r="K36" s="29">
        <v>3220854.5399999991</v>
      </c>
      <c r="L36" s="23"/>
      <c r="M36" s="23"/>
      <c r="N36" s="23"/>
      <c r="O36" s="28">
        <f>(K36-F36)*100/F36</f>
        <v>81.492615230095396</v>
      </c>
    </row>
    <row r="37" spans="1:15" s="3" customFormat="1" ht="15.6" customHeight="1">
      <c r="A37" s="23"/>
      <c r="B37" s="27" t="s">
        <v>23</v>
      </c>
      <c r="C37" s="23"/>
      <c r="D37" s="31">
        <v>395</v>
      </c>
      <c r="E37" s="23"/>
      <c r="F37" s="27">
        <v>1766118.83</v>
      </c>
      <c r="G37" s="25"/>
      <c r="H37" s="23"/>
      <c r="I37" s="30">
        <v>3014</v>
      </c>
      <c r="J37" s="23"/>
      <c r="K37" s="29">
        <v>1749804.2100000002</v>
      </c>
      <c r="L37" s="23"/>
      <c r="M37" s="23"/>
      <c r="N37" s="23"/>
      <c r="O37" s="28">
        <f>(K37-F37)*100/F37</f>
        <v>-0.92375550970145526</v>
      </c>
    </row>
    <row r="38" spans="1:15" s="3" customFormat="1" ht="15.6" customHeight="1">
      <c r="A38" s="23"/>
      <c r="B38" s="27" t="s">
        <v>22</v>
      </c>
      <c r="C38" s="23"/>
      <c r="D38" s="31">
        <v>315</v>
      </c>
      <c r="E38" s="23"/>
      <c r="F38" s="27">
        <v>1673779.9800000002</v>
      </c>
      <c r="G38" s="25"/>
      <c r="H38" s="23"/>
      <c r="I38" s="30">
        <v>302</v>
      </c>
      <c r="J38" s="23"/>
      <c r="K38" s="29">
        <v>1741515.1499999997</v>
      </c>
      <c r="L38" s="23"/>
      <c r="M38" s="23"/>
      <c r="N38" s="23"/>
      <c r="O38" s="28">
        <f>(K38-F38)*100/F38</f>
        <v>4.0468383425161685</v>
      </c>
    </row>
    <row r="39" spans="1:15" s="3" customFormat="1" ht="15.6" customHeight="1">
      <c r="A39" s="23"/>
      <c r="B39" s="27" t="s">
        <v>21</v>
      </c>
      <c r="C39" s="23"/>
      <c r="D39" s="31">
        <v>2657</v>
      </c>
      <c r="E39" s="23"/>
      <c r="F39" s="27">
        <v>1647940.28</v>
      </c>
      <c r="G39" s="25"/>
      <c r="H39" s="23"/>
      <c r="I39" s="30">
        <v>1138</v>
      </c>
      <c r="J39" s="23"/>
      <c r="K39" s="29">
        <v>1517943.6099999999</v>
      </c>
      <c r="L39" s="23"/>
      <c r="M39" s="23"/>
      <c r="N39" s="23"/>
      <c r="O39" s="28">
        <f>(K39-F39)*100/F39</f>
        <v>-7.888433311430445</v>
      </c>
    </row>
    <row r="40" spans="1:15" s="3" customFormat="1" ht="15.6" customHeight="1">
      <c r="A40" s="23"/>
      <c r="B40" s="27" t="s">
        <v>20</v>
      </c>
      <c r="C40" s="23"/>
      <c r="D40" s="31">
        <v>2209</v>
      </c>
      <c r="E40" s="23"/>
      <c r="F40" s="27">
        <v>1620506.76</v>
      </c>
      <c r="G40" s="25"/>
      <c r="H40" s="23"/>
      <c r="I40" s="30">
        <v>1491</v>
      </c>
      <c r="J40" s="23"/>
      <c r="K40" s="29">
        <v>1837907.1200000003</v>
      </c>
      <c r="L40" s="23"/>
      <c r="M40" s="23"/>
      <c r="N40" s="23"/>
      <c r="O40" s="28">
        <f>(K40-F40)*100/F40</f>
        <v>13.415578716870044</v>
      </c>
    </row>
    <row r="41" spans="1:15" s="3" customFormat="1" ht="15.6" customHeight="1">
      <c r="A41" s="23"/>
      <c r="B41" s="27" t="s">
        <v>19</v>
      </c>
      <c r="C41" s="23"/>
      <c r="D41" s="31">
        <v>1012</v>
      </c>
      <c r="E41" s="23"/>
      <c r="F41" s="27">
        <v>1602645.43</v>
      </c>
      <c r="G41" s="25"/>
      <c r="H41" s="23"/>
      <c r="I41" s="30">
        <v>974</v>
      </c>
      <c r="J41" s="23"/>
      <c r="K41" s="29">
        <v>1528882.1700000002</v>
      </c>
      <c r="L41" s="23"/>
      <c r="M41" s="23"/>
      <c r="N41" s="23"/>
      <c r="O41" s="28">
        <f>(K41-F41)*100/F41</f>
        <v>-4.6025938500944514</v>
      </c>
    </row>
    <row r="42" spans="1:15" s="3" customFormat="1" ht="15.6" customHeight="1">
      <c r="A42" s="23"/>
      <c r="B42" s="27" t="s">
        <v>18</v>
      </c>
      <c r="C42" s="23"/>
      <c r="D42" s="31">
        <v>2895</v>
      </c>
      <c r="E42" s="23"/>
      <c r="F42" s="27">
        <v>1552859.17</v>
      </c>
      <c r="G42" s="25"/>
      <c r="H42" s="23"/>
      <c r="I42" s="30">
        <v>2624</v>
      </c>
      <c r="J42" s="23"/>
      <c r="K42" s="29">
        <v>1297757.82</v>
      </c>
      <c r="L42" s="23"/>
      <c r="M42" s="23"/>
      <c r="N42" s="23"/>
      <c r="O42" s="28">
        <f>(K42-F42)*100/F42</f>
        <v>-16.427848379837293</v>
      </c>
    </row>
    <row r="43" spans="1:15" s="3" customFormat="1" ht="15.6" customHeight="1">
      <c r="A43" s="23"/>
      <c r="B43" s="27" t="s">
        <v>17</v>
      </c>
      <c r="C43" s="23"/>
      <c r="D43" s="31">
        <v>1959</v>
      </c>
      <c r="E43" s="23"/>
      <c r="F43" s="27">
        <v>1475689.06</v>
      </c>
      <c r="G43" s="25"/>
      <c r="H43" s="23"/>
      <c r="I43" s="30">
        <v>1946</v>
      </c>
      <c r="J43" s="23"/>
      <c r="K43" s="29">
        <v>1498271.4600000002</v>
      </c>
      <c r="L43" s="23"/>
      <c r="M43" s="23"/>
      <c r="N43" s="23"/>
      <c r="O43" s="28">
        <f>(K43-F43)*100/F43</f>
        <v>1.5302952777870522</v>
      </c>
    </row>
    <row r="44" spans="1:15" s="3" customFormat="1" ht="15.6" customHeight="1">
      <c r="A44" s="23"/>
      <c r="B44" s="27" t="s">
        <v>16</v>
      </c>
      <c r="C44" s="23"/>
      <c r="D44" s="31">
        <v>5351</v>
      </c>
      <c r="E44" s="23"/>
      <c r="F44" s="27">
        <v>1458817.99</v>
      </c>
      <c r="G44" s="25"/>
      <c r="H44" s="23"/>
      <c r="I44" s="30">
        <v>4959</v>
      </c>
      <c r="J44" s="23"/>
      <c r="K44" s="29">
        <v>1415537.89</v>
      </c>
      <c r="L44" s="23"/>
      <c r="M44" s="23"/>
      <c r="N44" s="23"/>
      <c r="O44" s="28">
        <f>(K44-F44)*100/F44</f>
        <v>-2.966792313823885</v>
      </c>
    </row>
    <row r="45" spans="1:15" s="3" customFormat="1" ht="15.6" customHeight="1">
      <c r="A45" s="23"/>
      <c r="B45" s="27" t="s">
        <v>15</v>
      </c>
      <c r="C45" s="23"/>
      <c r="D45" s="31">
        <v>4415</v>
      </c>
      <c r="E45" s="23"/>
      <c r="F45" s="27">
        <v>1451593.9100000001</v>
      </c>
      <c r="G45" s="25"/>
      <c r="H45" s="23"/>
      <c r="I45" s="30">
        <v>2909</v>
      </c>
      <c r="J45" s="23"/>
      <c r="K45" s="29">
        <v>1319062.67</v>
      </c>
      <c r="L45" s="23"/>
      <c r="M45" s="23"/>
      <c r="N45" s="23"/>
      <c r="O45" s="28">
        <f>(K45-F45)*100/F45</f>
        <v>-9.1300493262609663</v>
      </c>
    </row>
    <row r="46" spans="1:15" s="3" customFormat="1" ht="15.6" customHeight="1">
      <c r="A46" s="23"/>
      <c r="B46" s="27" t="s">
        <v>14</v>
      </c>
      <c r="C46" s="23"/>
      <c r="D46" s="31">
        <v>2837</v>
      </c>
      <c r="E46" s="23"/>
      <c r="F46" s="27">
        <v>1446329.3499999999</v>
      </c>
      <c r="G46" s="25"/>
      <c r="H46" s="23"/>
      <c r="I46" s="30">
        <v>2777</v>
      </c>
      <c r="J46" s="23"/>
      <c r="K46" s="29">
        <v>1499021.7999999998</v>
      </c>
      <c r="L46" s="23"/>
      <c r="M46" s="23"/>
      <c r="N46" s="23"/>
      <c r="O46" s="28">
        <f>(K46-F46)*100/F46</f>
        <v>3.6431847282916547</v>
      </c>
    </row>
    <row r="47" spans="1:15" s="3" customFormat="1" ht="15.6" customHeight="1">
      <c r="A47" s="23"/>
      <c r="B47" s="27" t="s">
        <v>13</v>
      </c>
      <c r="C47" s="23"/>
      <c r="D47" s="31">
        <v>1953</v>
      </c>
      <c r="E47" s="23"/>
      <c r="F47" s="27">
        <v>1382720.9600000004</v>
      </c>
      <c r="G47" s="25"/>
      <c r="H47" s="23"/>
      <c r="I47" s="30">
        <v>1908</v>
      </c>
      <c r="J47" s="23"/>
      <c r="K47" s="29">
        <v>1320394.7</v>
      </c>
      <c r="L47" s="23"/>
      <c r="M47" s="23"/>
      <c r="N47" s="23"/>
      <c r="O47" s="28">
        <f>(K47-F47)*100/F47</f>
        <v>-4.5075081526210798</v>
      </c>
    </row>
    <row r="48" spans="1:15" s="3" customFormat="1" ht="15.6" customHeight="1">
      <c r="A48" s="23"/>
      <c r="B48" s="27" t="s">
        <v>12</v>
      </c>
      <c r="C48" s="23"/>
      <c r="D48" s="31">
        <v>1742</v>
      </c>
      <c r="E48" s="23"/>
      <c r="F48" s="27">
        <v>1345638.28</v>
      </c>
      <c r="G48" s="25"/>
      <c r="H48" s="23"/>
      <c r="I48" s="30">
        <v>1549</v>
      </c>
      <c r="J48" s="23"/>
      <c r="K48" s="29">
        <v>1143257.5899999999</v>
      </c>
      <c r="L48" s="23"/>
      <c r="M48" s="23"/>
      <c r="N48" s="23"/>
      <c r="O48" s="28">
        <f>(K48-F48)*100/F48</f>
        <v>-15.03975421983389</v>
      </c>
    </row>
    <row r="49" spans="1:18" s="3" customFormat="1" ht="15.6" customHeight="1">
      <c r="A49" s="23"/>
      <c r="B49" s="27" t="s">
        <v>11</v>
      </c>
      <c r="C49" s="23"/>
      <c r="D49" s="31">
        <v>4723</v>
      </c>
      <c r="E49" s="23"/>
      <c r="F49" s="27">
        <v>1335924.1400000001</v>
      </c>
      <c r="G49" s="25"/>
      <c r="H49" s="23"/>
      <c r="I49" s="30">
        <v>2742</v>
      </c>
      <c r="J49" s="23"/>
      <c r="K49" s="29">
        <v>1212396.7300000002</v>
      </c>
      <c r="L49" s="23"/>
      <c r="M49" s="23"/>
      <c r="N49" s="23"/>
      <c r="O49" s="28">
        <f>(K49-F49)*100/F49</f>
        <v>-9.24658865734696</v>
      </c>
    </row>
    <row r="50" spans="1:18" s="3" customFormat="1" ht="15.6" customHeight="1">
      <c r="A50" s="23"/>
      <c r="B50" s="27" t="s">
        <v>10</v>
      </c>
      <c r="C50" s="23"/>
      <c r="D50" s="31">
        <v>4208</v>
      </c>
      <c r="E50" s="23"/>
      <c r="F50" s="27">
        <v>1328686.8299999998</v>
      </c>
      <c r="G50" s="25"/>
      <c r="H50" s="23"/>
      <c r="I50" s="30">
        <v>4389</v>
      </c>
      <c r="J50" s="23"/>
      <c r="K50" s="29">
        <v>1277026.6900000002</v>
      </c>
      <c r="L50" s="23"/>
      <c r="M50" s="23"/>
      <c r="N50" s="23"/>
      <c r="O50" s="28">
        <f>(K50-F50)*100/F50</f>
        <v>-3.8880599125077255</v>
      </c>
    </row>
    <row r="51" spans="1:18" s="3" customFormat="1" ht="15.6" customHeight="1">
      <c r="A51" s="23"/>
      <c r="B51" s="27" t="s">
        <v>9</v>
      </c>
      <c r="C51" s="23"/>
      <c r="D51" s="31">
        <v>4470</v>
      </c>
      <c r="E51" s="23"/>
      <c r="F51" s="27">
        <v>1263379.1900000002</v>
      </c>
      <c r="G51" s="25"/>
      <c r="H51" s="23"/>
      <c r="I51" s="30">
        <v>3931</v>
      </c>
      <c r="J51" s="23"/>
      <c r="K51" s="29">
        <v>1112878.1300000004</v>
      </c>
      <c r="L51" s="23"/>
      <c r="M51" s="23"/>
      <c r="N51" s="23"/>
      <c r="O51" s="28">
        <f>(K51-F51)*100/F51</f>
        <v>-11.912580260246315</v>
      </c>
    </row>
    <row r="52" spans="1:18" s="3" customFormat="1" ht="15.6" customHeight="1">
      <c r="A52" s="23"/>
      <c r="B52" s="27" t="s">
        <v>8</v>
      </c>
      <c r="C52" s="23"/>
      <c r="D52" s="31">
        <v>4287</v>
      </c>
      <c r="E52" s="23"/>
      <c r="F52" s="27">
        <v>1187449.0899999999</v>
      </c>
      <c r="G52" s="25"/>
      <c r="H52" s="23"/>
      <c r="I52" s="30">
        <v>4079</v>
      </c>
      <c r="J52" s="23"/>
      <c r="K52" s="29">
        <v>1521074.25</v>
      </c>
      <c r="L52" s="23"/>
      <c r="M52" s="23"/>
      <c r="N52" s="23"/>
      <c r="O52" s="28">
        <f>(K52-F52)*100/F52</f>
        <v>28.095954833735245</v>
      </c>
    </row>
    <row r="53" spans="1:18" s="3" customFormat="1" ht="15.6" customHeight="1">
      <c r="A53" s="23"/>
      <c r="B53" s="27" t="s">
        <v>7</v>
      </c>
      <c r="C53" s="23"/>
      <c r="D53" s="31">
        <v>2552</v>
      </c>
      <c r="E53" s="23"/>
      <c r="F53" s="27">
        <v>1009597.86</v>
      </c>
      <c r="G53" s="25"/>
      <c r="H53" s="23"/>
      <c r="I53" s="30">
        <v>2271</v>
      </c>
      <c r="J53" s="23"/>
      <c r="K53" s="29">
        <v>924986.39</v>
      </c>
      <c r="L53" s="23"/>
      <c r="M53" s="23"/>
      <c r="N53" s="23"/>
      <c r="O53" s="28">
        <f>(K53-F53)*100/F53</f>
        <v>-8.3807101175907768</v>
      </c>
      <c r="R53" s="32"/>
    </row>
    <row r="54" spans="1:18" s="3" customFormat="1" ht="15.6" customHeight="1">
      <c r="A54" s="23"/>
      <c r="B54" s="27" t="s">
        <v>6</v>
      </c>
      <c r="C54" s="23"/>
      <c r="D54" s="31">
        <v>176</v>
      </c>
      <c r="E54" s="23"/>
      <c r="F54" s="27">
        <v>702936.96999999986</v>
      </c>
      <c r="G54" s="25"/>
      <c r="H54" s="23"/>
      <c r="I54" s="30">
        <v>227</v>
      </c>
      <c r="J54" s="23"/>
      <c r="K54" s="29">
        <v>1037971.5</v>
      </c>
      <c r="L54" s="23"/>
      <c r="M54" s="23"/>
      <c r="N54" s="23"/>
      <c r="O54" s="28">
        <f>(K54-F54)*100/F54</f>
        <v>47.662101198063354</v>
      </c>
    </row>
    <row r="55" spans="1:18" s="3" customFormat="1" ht="15.6" customHeight="1">
      <c r="A55" s="23"/>
      <c r="B55" s="27" t="s">
        <v>5</v>
      </c>
      <c r="C55" s="23"/>
      <c r="D55" s="31">
        <v>151</v>
      </c>
      <c r="E55" s="23"/>
      <c r="F55" s="27">
        <v>552643.15</v>
      </c>
      <c r="G55" s="25"/>
      <c r="H55" s="23"/>
      <c r="I55" s="30">
        <v>175</v>
      </c>
      <c r="J55" s="23"/>
      <c r="K55" s="29">
        <v>616454.77000000014</v>
      </c>
      <c r="L55" s="23"/>
      <c r="M55" s="23"/>
      <c r="N55" s="23"/>
      <c r="O55" s="28">
        <f>(K55-F55)*100/F55</f>
        <v>11.546622807140578</v>
      </c>
    </row>
    <row r="56" spans="1:18" s="3" customFormat="1" ht="15.6" customHeight="1">
      <c r="A56" s="23"/>
      <c r="B56" s="27" t="s">
        <v>4</v>
      </c>
      <c r="C56" s="23"/>
      <c r="D56" s="26" t="s">
        <v>3</v>
      </c>
      <c r="E56" s="23"/>
      <c r="F56" s="24" t="s">
        <v>3</v>
      </c>
      <c r="G56" s="25"/>
      <c r="H56" s="23"/>
      <c r="I56" s="24" t="s">
        <v>3</v>
      </c>
      <c r="J56" s="23"/>
      <c r="K56" s="24" t="s">
        <v>3</v>
      </c>
      <c r="L56" s="23"/>
      <c r="M56" s="23"/>
      <c r="N56" s="23"/>
      <c r="O56" s="22" t="s">
        <v>3</v>
      </c>
    </row>
    <row r="57" spans="1:18" s="14" customFormat="1" ht="21" customHeight="1">
      <c r="A57" s="15"/>
      <c r="B57" s="21" t="s">
        <v>2</v>
      </c>
      <c r="C57" s="20"/>
      <c r="D57" s="18">
        <f>SUM(D6:D55)</f>
        <v>181737</v>
      </c>
      <c r="E57" s="18"/>
      <c r="F57" s="17">
        <f>SUM(F6:F55)</f>
        <v>136133468.80000001</v>
      </c>
      <c r="G57" s="18"/>
      <c r="H57" s="19"/>
      <c r="I57" s="18">
        <f>SUM(I6:I56)</f>
        <v>169951</v>
      </c>
      <c r="J57" s="18"/>
      <c r="K57" s="17">
        <f>SUM(K6:K56)</f>
        <v>141754989.34999996</v>
      </c>
      <c r="L57" s="15"/>
      <c r="M57" s="15"/>
      <c r="N57" s="15"/>
      <c r="O57" s="16">
        <f>(K57-F57)*100/F57</f>
        <v>4.1294184299812331</v>
      </c>
      <c r="P57" s="15"/>
      <c r="Q57" s="15"/>
    </row>
    <row r="58" spans="1:18" s="7" customFormat="1" ht="12.75" customHeight="1">
      <c r="B58" s="13"/>
      <c r="C58" s="12"/>
      <c r="D58" s="10"/>
      <c r="E58" s="11"/>
      <c r="F58" s="9"/>
      <c r="G58" s="10"/>
      <c r="H58" s="11"/>
      <c r="I58" s="10"/>
      <c r="J58" s="10"/>
      <c r="K58" s="9"/>
      <c r="O58" s="8"/>
    </row>
    <row r="59" spans="1:18" s="2" customFormat="1" ht="16.5" customHeight="1">
      <c r="A59" s="6" t="s">
        <v>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8" s="2" customFormat="1" ht="16.5" customHeight="1">
      <c r="A60" s="5" t="s">
        <v>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3"/>
      <c r="P60" s="3"/>
      <c r="Q60" s="3"/>
    </row>
    <row r="61" spans="1:18" s="2" customFormat="1" ht="16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3"/>
      <c r="P61" s="3"/>
      <c r="Q61" s="3"/>
    </row>
  </sheetData>
  <mergeCells count="13">
    <mergeCell ref="F5:G5"/>
    <mergeCell ref="I5:J5"/>
    <mergeCell ref="K5:L5"/>
    <mergeCell ref="A59:Q59"/>
    <mergeCell ref="A60:N60"/>
    <mergeCell ref="A61:N61"/>
    <mergeCell ref="A1:Q1"/>
    <mergeCell ref="A2:Q2"/>
    <mergeCell ref="B4:B5"/>
    <mergeCell ref="D4:G4"/>
    <mergeCell ref="I4:L4"/>
    <mergeCell ref="N4:P5"/>
    <mergeCell ref="D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ภาษีบำรุงท้องที่ ปี 2562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dcterms:created xsi:type="dcterms:W3CDTF">2020-08-17T08:39:16Z</dcterms:created>
  <dcterms:modified xsi:type="dcterms:W3CDTF">2020-08-17T08:42:25Z</dcterms:modified>
</cp:coreProperties>
</file>