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ภาษีโรงเรือน ปี 2562" sheetId="1" r:id="rId1"/>
  </sheets>
  <calcPr calcId="124519"/>
</workbook>
</file>

<file path=xl/calcChain.xml><?xml version="1.0" encoding="utf-8"?>
<calcChain xmlns="http://schemas.openxmlformats.org/spreadsheetml/2006/main">
  <c r="O6" i="1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D57"/>
  <c r="F57"/>
  <c r="H57"/>
  <c r="I57"/>
  <c r="K57"/>
  <c r="O57" s="1"/>
</calcChain>
</file>

<file path=xl/sharedStrings.xml><?xml version="1.0" encoding="utf-8"?>
<sst xmlns="http://schemas.openxmlformats.org/spreadsheetml/2006/main" count="61" uniqueCount="59">
  <si>
    <t>แหล่งข้อมูล : กองรายได้ สำนักการคลัง กรุงเทพมหานคร</t>
  </si>
  <si>
    <t>รวมทั้งสิ้น</t>
  </si>
  <si>
    <t>กองรายได้</t>
  </si>
  <si>
    <t>บางกอกใหญ่</t>
  </si>
  <si>
    <t>คลองสามวา</t>
  </si>
  <si>
    <t>ทวีวัฒนา</t>
  </si>
  <si>
    <t>ทุ่งครุ</t>
  </si>
  <si>
    <t>สายไหม</t>
  </si>
  <si>
    <t>หนองจอก</t>
  </si>
  <si>
    <t>ตลิ่งชัน</t>
  </si>
  <si>
    <t>สะพานสูง</t>
  </si>
  <si>
    <t>บึงกุ่ม</t>
  </si>
  <si>
    <t>หนองแขม</t>
  </si>
  <si>
    <t>ดุสิต</t>
  </si>
  <si>
    <t>บางบอน</t>
  </si>
  <si>
    <t>จอมทอง</t>
  </si>
  <si>
    <t>ภาษีเจริญ</t>
  </si>
  <si>
    <t>บางพลัด</t>
  </si>
  <si>
    <t>ราษฎร์บูรณะ</t>
  </si>
  <si>
    <t>ลาดพร้าว</t>
  </si>
  <si>
    <t>คลองสาน</t>
  </si>
  <si>
    <t>ธนบุรี</t>
  </si>
  <si>
    <t>บางคอแหลม</t>
  </si>
  <si>
    <t>บางแค</t>
  </si>
  <si>
    <t>พระโขนง</t>
  </si>
  <si>
    <t>บางซื่อ</t>
  </si>
  <si>
    <t>บางกอกน้อย</t>
  </si>
  <si>
    <t>สัมพันธวงศ์</t>
  </si>
  <si>
    <t>คันนายาว</t>
  </si>
  <si>
    <t>มีนบุรี</t>
  </si>
  <si>
    <t>บางเขน</t>
  </si>
  <si>
    <t>สวนหลวง</t>
  </si>
  <si>
    <t>พระนคร</t>
  </si>
  <si>
    <t>ป้อมปราบฯ</t>
  </si>
  <si>
    <t>ดอนเมือง</t>
  </si>
  <si>
    <t>หลักสี่</t>
  </si>
  <si>
    <t>ประเวศ</t>
  </si>
  <si>
    <t>วังทองหลาง</t>
  </si>
  <si>
    <t>พญาไท</t>
  </si>
  <si>
    <t>บางขุนเทียน</t>
  </si>
  <si>
    <t>ยานนาวา</t>
  </si>
  <si>
    <t>บางกะปิ</t>
  </si>
  <si>
    <t>ดินแดง</t>
  </si>
  <si>
    <t>ลาดกระบัง</t>
  </si>
  <si>
    <t>บางนา</t>
  </si>
  <si>
    <t>สาทร</t>
  </si>
  <si>
    <t>ราชเทวี</t>
  </si>
  <si>
    <t>ห้วยขวาง</t>
  </si>
  <si>
    <t>จตุจักร</t>
  </si>
  <si>
    <t>คลองเตย</t>
  </si>
  <si>
    <t>วัฒนา</t>
  </si>
  <si>
    <t>บางรัก</t>
  </si>
  <si>
    <t>ปทุมวัน</t>
  </si>
  <si>
    <t>จำนวนเงิน (บาท)</t>
  </si>
  <si>
    <t xml:space="preserve">ราย   </t>
  </si>
  <si>
    <t>อัตราการเปลี่ยนแปลง</t>
  </si>
  <si>
    <t>สำนักงานเขต</t>
  </si>
  <si>
    <t>จำแนกตามสำนักงานเขต เรียงตามจำนวนเงิน ปีงบประมาณ 2562</t>
  </si>
  <si>
    <t>การจัดเก็บภาษีโรงเรือนและที่ดิน ปีงบประมาณ 2561 - 2562</t>
  </si>
</sst>
</file>

<file path=xl/styles.xml><?xml version="1.0" encoding="utf-8"?>
<styleSheet xmlns="http://schemas.openxmlformats.org/spreadsheetml/2006/main">
  <numFmts count="4">
    <numFmt numFmtId="187" formatCode="_-* #,##0.00_-;\-* #,##0.00_-;_-* &quot;-&quot;??_-;_-@_-"/>
    <numFmt numFmtId="188" formatCode="#,##0_ ;\-#,##0\ "/>
    <numFmt numFmtId="189" formatCode="_-* #,##0_-;\-* #,##0_-;_-* &quot;-&quot;??_-;_-@_-"/>
    <numFmt numFmtId="190" formatCode="&quot;฿&quot;#,##0;[Red]\-&quot;฿&quot;#,##0"/>
  </numFmts>
  <fonts count="1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2"/>
      <name val="TH SarabunPSK"/>
      <family val="2"/>
    </font>
    <font>
      <sz val="12"/>
      <color theme="0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  <font>
      <sz val="12"/>
      <color indexed="8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name val="DilleniaUPC"/>
      <family val="1"/>
      <charset val="222"/>
    </font>
    <font>
      <sz val="16"/>
      <name val="DilleniaUPC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87" fontId="1" fillId="0" borderId="0" applyFont="0" applyFill="0" applyBorder="0" applyAlignment="0" applyProtection="0"/>
    <xf numFmtId="0" fontId="7" fillId="0" borderId="0"/>
    <xf numFmtId="0" fontId="7" fillId="0" borderId="0"/>
    <xf numFmtId="190" fontId="11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12" fillId="0" borderId="0"/>
  </cellStyleXfs>
  <cellXfs count="58">
    <xf numFmtId="0" fontId="0" fillId="0" borderId="0" xfId="0"/>
    <xf numFmtId="0" fontId="2" fillId="0" borderId="0" xfId="0" applyFont="1" applyAlignment="1">
      <alignment vertical="center"/>
    </xf>
    <xf numFmtId="187" fontId="3" fillId="0" borderId="0" xfId="1" applyFont="1" applyAlignment="1">
      <alignment vertical="center"/>
    </xf>
    <xf numFmtId="187" fontId="2" fillId="0" borderId="0" xfId="1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87" fontId="6" fillId="2" borderId="1" xfId="0" applyNumberFormat="1" applyFont="1" applyFill="1" applyBorder="1" applyAlignment="1" applyProtection="1">
      <alignment vertical="center"/>
    </xf>
    <xf numFmtId="39" fontId="6" fillId="2" borderId="1" xfId="0" applyNumberFormat="1" applyFont="1" applyFill="1" applyBorder="1" applyAlignment="1" applyProtection="1">
      <alignment horizontal="right" vertical="center"/>
    </xf>
    <xf numFmtId="37" fontId="6" fillId="2" borderId="1" xfId="0" applyNumberFormat="1" applyFont="1" applyFill="1" applyBorder="1" applyAlignment="1" applyProtection="1">
      <alignment horizontal="right" vertical="center"/>
    </xf>
    <xf numFmtId="188" fontId="6" fillId="2" borderId="1" xfId="0" applyNumberFormat="1" applyFont="1" applyFill="1" applyBorder="1" applyAlignment="1" applyProtection="1">
      <alignment horizontal="right" vertical="center"/>
    </xf>
    <xf numFmtId="37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vertical="center"/>
    </xf>
    <xf numFmtId="188" fontId="5" fillId="2" borderId="2" xfId="0" applyNumberFormat="1" applyFont="1" applyFill="1" applyBorder="1" applyAlignment="1" applyProtection="1">
      <alignment horizontal="right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187" fontId="2" fillId="2" borderId="0" xfId="1" applyFont="1" applyFill="1" applyBorder="1" applyAlignment="1">
      <alignment vertical="center"/>
    </xf>
    <xf numFmtId="189" fontId="2" fillId="2" borderId="3" xfId="0" applyNumberFormat="1" applyFont="1" applyFill="1" applyBorder="1" applyAlignment="1">
      <alignment vertical="center"/>
    </xf>
    <xf numFmtId="189" fontId="2" fillId="2" borderId="0" xfId="1" applyNumberFormat="1" applyFont="1" applyFill="1"/>
    <xf numFmtId="37" fontId="2" fillId="2" borderId="0" xfId="0" applyNumberFormat="1" applyFont="1" applyFill="1" applyBorder="1" applyAlignment="1" applyProtection="1">
      <alignment vertical="center"/>
    </xf>
    <xf numFmtId="187" fontId="2" fillId="0" borderId="0" xfId="2" applyNumberFormat="1" applyFont="1" applyBorder="1"/>
    <xf numFmtId="3" fontId="2" fillId="2" borderId="0" xfId="0" applyNumberFormat="1" applyFont="1" applyFill="1" applyBorder="1" applyAlignment="1">
      <alignment vertical="center"/>
    </xf>
    <xf numFmtId="189" fontId="2" fillId="0" borderId="0" xfId="2" applyNumberFormat="1" applyFont="1" applyBorder="1"/>
    <xf numFmtId="189" fontId="8" fillId="0" borderId="0" xfId="1" applyNumberFormat="1" applyFont="1" applyBorder="1"/>
    <xf numFmtId="189" fontId="2" fillId="0" borderId="0" xfId="1" applyNumberFormat="1" applyFont="1" applyBorder="1"/>
    <xf numFmtId="0" fontId="6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7" fontId="2" fillId="0" borderId="0" xfId="0" applyNumberFormat="1" applyFont="1" applyBorder="1" applyAlignment="1" applyProtection="1">
      <alignment vertical="center"/>
    </xf>
    <xf numFmtId="187" fontId="2" fillId="0" borderId="0" xfId="1" applyFont="1" applyBorder="1" applyAlignment="1">
      <alignment vertical="center"/>
    </xf>
    <xf numFmtId="189" fontId="2" fillId="0" borderId="0" xfId="1" applyNumberFormat="1" applyFont="1"/>
    <xf numFmtId="0" fontId="6" fillId="3" borderId="0" xfId="0" applyFont="1" applyFill="1" applyBorder="1" applyAlignment="1" applyProtection="1">
      <alignment vertical="center"/>
    </xf>
    <xf numFmtId="187" fontId="2" fillId="3" borderId="0" xfId="1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3" xfId="0" applyFont="1" applyFill="1" applyBorder="1" applyAlignme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left" vertical="center"/>
    </xf>
    <xf numFmtId="0" fontId="6" fillId="3" borderId="3" xfId="0" applyFont="1" applyFill="1" applyBorder="1" applyAlignment="1">
      <alignment vertical="center"/>
    </xf>
    <xf numFmtId="0" fontId="6" fillId="3" borderId="1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</cellXfs>
  <cellStyles count="10">
    <cellStyle name="Normal 2" xfId="2"/>
    <cellStyle name="Normal 3 2" xfId="3"/>
    <cellStyle name="เครื่องหมายจุลภาค" xfId="1" builtinId="3"/>
    <cellStyle name="เครื่องหมายจุลภาค 2" xfId="4"/>
    <cellStyle name="เครื่องหมายจุลภาค 3 6" xfId="5"/>
    <cellStyle name="เครื่องหมายจุลภาค 5 2 2" xfId="6"/>
    <cellStyle name="เครื่องหมายจุลภาค 5 2 2 3" xfId="7"/>
    <cellStyle name="เครื่องหมายจุลภาค 7 2" xfId="8"/>
    <cellStyle name="ปกติ" xfId="0" builtinId="0"/>
    <cellStyle name="ปกติ 3 5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65"/>
  <sheetViews>
    <sheetView tabSelected="1" workbookViewId="0">
      <selection sqref="A1:Q1"/>
    </sheetView>
  </sheetViews>
  <sheetFormatPr defaultColWidth="12.625" defaultRowHeight="18" customHeight="1"/>
  <cols>
    <col min="1" max="1" width="1" style="1" customWidth="1"/>
    <col min="2" max="2" width="11.625" style="1" customWidth="1"/>
    <col min="3" max="3" width="2.125" style="1" customWidth="1"/>
    <col min="4" max="4" width="7.625" style="1" customWidth="1"/>
    <col min="5" max="5" width="4.125" style="1" customWidth="1"/>
    <col min="6" max="6" width="13.875" style="1" customWidth="1"/>
    <col min="7" max="7" width="3.625" style="1" customWidth="1"/>
    <col min="8" max="8" width="1" style="1" customWidth="1"/>
    <col min="9" max="9" width="7.5" style="1" customWidth="1"/>
    <col min="10" max="10" width="3.625" style="1" customWidth="1"/>
    <col min="11" max="11" width="14.875" style="1" customWidth="1"/>
    <col min="12" max="12" width="3.25" style="1" customWidth="1"/>
    <col min="13" max="13" width="1.125" style="1" customWidth="1"/>
    <col min="14" max="14" width="4.625" style="1" customWidth="1"/>
    <col min="15" max="15" width="5.5" style="1" customWidth="1"/>
    <col min="16" max="16" width="5" style="1" customWidth="1"/>
    <col min="17" max="17" width="1.75" style="1" customWidth="1"/>
    <col min="18" max="16384" width="12.625" style="1"/>
  </cols>
  <sheetData>
    <row r="1" spans="1:17" s="55" customFormat="1" ht="21" customHeight="1">
      <c r="A1" s="57" t="s">
        <v>58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s="55" customFormat="1" ht="21" customHeight="1">
      <c r="A2" s="56" t="s">
        <v>57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s="55" customFormat="1" ht="8.25" customHeight="1"/>
    <row r="4" spans="1:17" s="43" customFormat="1" ht="18.75">
      <c r="A4" s="54"/>
      <c r="B4" s="53" t="s">
        <v>56</v>
      </c>
      <c r="C4" s="52"/>
      <c r="D4" s="47">
        <v>2561</v>
      </c>
      <c r="E4" s="47"/>
      <c r="F4" s="47"/>
      <c r="G4" s="47"/>
      <c r="H4" s="52"/>
      <c r="I4" s="47">
        <v>2562</v>
      </c>
      <c r="J4" s="47"/>
      <c r="K4" s="47"/>
      <c r="L4" s="47"/>
      <c r="M4" s="52"/>
      <c r="N4" s="51" t="s">
        <v>55</v>
      </c>
      <c r="O4" s="51"/>
      <c r="P4" s="51"/>
      <c r="Q4" s="50"/>
    </row>
    <row r="5" spans="1:17" s="43" customFormat="1" ht="18.75">
      <c r="A5" s="49"/>
      <c r="B5" s="48"/>
      <c r="C5" s="46"/>
      <c r="D5" s="47" t="s">
        <v>54</v>
      </c>
      <c r="E5" s="47"/>
      <c r="F5" s="47" t="s">
        <v>53</v>
      </c>
      <c r="G5" s="47"/>
      <c r="H5" s="46"/>
      <c r="I5" s="47" t="s">
        <v>54</v>
      </c>
      <c r="J5" s="47"/>
      <c r="K5" s="47" t="s">
        <v>53</v>
      </c>
      <c r="L5" s="47"/>
      <c r="M5" s="46"/>
      <c r="N5" s="45"/>
      <c r="O5" s="45"/>
      <c r="P5" s="45"/>
      <c r="Q5" s="44"/>
    </row>
    <row r="6" spans="1:17" s="34" customFormat="1" ht="15.6" customHeight="1">
      <c r="A6" s="42"/>
      <c r="B6" s="38" t="s">
        <v>52</v>
      </c>
      <c r="C6" s="42"/>
      <c r="D6" s="39">
        <v>1280</v>
      </c>
      <c r="F6" s="41">
        <v>1487469155.2199998</v>
      </c>
      <c r="G6" s="37"/>
      <c r="H6" s="37"/>
      <c r="I6" s="32">
        <v>1679</v>
      </c>
      <c r="J6" s="36"/>
      <c r="K6" s="28">
        <v>1511997716.3600001</v>
      </c>
      <c r="O6" s="35">
        <f>(K6-F6)*100/F6</f>
        <v>1.6490130940814378</v>
      </c>
      <c r="Q6" s="40"/>
    </row>
    <row r="7" spans="1:17" s="34" customFormat="1" ht="15.6" customHeight="1">
      <c r="B7" s="38" t="s">
        <v>51</v>
      </c>
      <c r="D7" s="39">
        <v>3238</v>
      </c>
      <c r="F7" s="38">
        <v>997828214.49000001</v>
      </c>
      <c r="G7" s="37"/>
      <c r="H7" s="37"/>
      <c r="I7" s="32">
        <v>3284</v>
      </c>
      <c r="J7" s="36"/>
      <c r="K7" s="28">
        <v>1017394803.9600002</v>
      </c>
      <c r="O7" s="35">
        <f>(K7-F7)*100/F7</f>
        <v>1.9609176395158185</v>
      </c>
    </row>
    <row r="8" spans="1:17" s="21" customFormat="1" ht="15.6" customHeight="1">
      <c r="B8" s="24" t="s">
        <v>50</v>
      </c>
      <c r="D8" s="26">
        <v>3825</v>
      </c>
      <c r="F8" s="24">
        <v>843016148.1400001</v>
      </c>
      <c r="G8" s="27"/>
      <c r="H8" s="27"/>
      <c r="I8" s="32">
        <v>3380</v>
      </c>
      <c r="J8" s="29"/>
      <c r="K8" s="28">
        <v>950843353.80999994</v>
      </c>
      <c r="O8" s="23">
        <f>(K8-F8)*100/F8</f>
        <v>12.790645340294589</v>
      </c>
    </row>
    <row r="9" spans="1:17" s="21" customFormat="1" ht="15.6" customHeight="1">
      <c r="B9" s="24" t="s">
        <v>49</v>
      </c>
      <c r="D9" s="26">
        <v>2705</v>
      </c>
      <c r="F9" s="24">
        <v>787450291.09000003</v>
      </c>
      <c r="G9" s="27"/>
      <c r="H9" s="27"/>
      <c r="I9" s="32">
        <v>2712</v>
      </c>
      <c r="J9" s="29"/>
      <c r="K9" s="28">
        <v>862764531.47000015</v>
      </c>
      <c r="O9" s="23">
        <f>(K9-F9)*100/F9</f>
        <v>9.5643167869998571</v>
      </c>
    </row>
    <row r="10" spans="1:17" s="21" customFormat="1" ht="15.6" customHeight="1">
      <c r="B10" s="24" t="s">
        <v>48</v>
      </c>
      <c r="D10" s="26">
        <v>2737</v>
      </c>
      <c r="F10" s="24">
        <v>706174076.37999988</v>
      </c>
      <c r="G10" s="27"/>
      <c r="H10" s="27"/>
      <c r="I10" s="30">
        <v>3029</v>
      </c>
      <c r="J10" s="29"/>
      <c r="K10" s="28">
        <v>783139844.27999997</v>
      </c>
      <c r="O10" s="23">
        <f>(K10-F10)*100/F10</f>
        <v>10.898979511474446</v>
      </c>
    </row>
    <row r="11" spans="1:17" s="21" customFormat="1" ht="15.6" customHeight="1">
      <c r="B11" s="24" t="s">
        <v>47</v>
      </c>
      <c r="D11" s="26">
        <v>2604</v>
      </c>
      <c r="F11" s="24">
        <v>571897094.00999999</v>
      </c>
      <c r="G11" s="27"/>
      <c r="H11" s="27"/>
      <c r="I11" s="32">
        <v>3235</v>
      </c>
      <c r="J11" s="29"/>
      <c r="K11" s="28">
        <v>641335982.42000008</v>
      </c>
      <c r="O11" s="23">
        <f>(K11-F11)*100/F11</f>
        <v>12.141850192507867</v>
      </c>
    </row>
    <row r="12" spans="1:17" s="21" customFormat="1" ht="15.6" customHeight="1">
      <c r="B12" s="24" t="s">
        <v>46</v>
      </c>
      <c r="D12" s="26">
        <v>3830</v>
      </c>
      <c r="F12" s="24">
        <v>494901371.37999994</v>
      </c>
      <c r="G12" s="27"/>
      <c r="H12" s="27"/>
      <c r="I12" s="32">
        <v>4559</v>
      </c>
      <c r="J12" s="29"/>
      <c r="K12" s="28">
        <v>523469080.28000009</v>
      </c>
      <c r="O12" s="23">
        <f>(K12-F12)*100/F12</f>
        <v>5.7724044733076765</v>
      </c>
      <c r="Q12" s="33"/>
    </row>
    <row r="13" spans="1:17" s="21" customFormat="1" ht="15.6" customHeight="1">
      <c r="B13" s="24" t="s">
        <v>45</v>
      </c>
      <c r="D13" s="26">
        <v>3341</v>
      </c>
      <c r="F13" s="24">
        <v>483897839.48999989</v>
      </c>
      <c r="G13" s="27"/>
      <c r="H13" s="27"/>
      <c r="I13" s="32">
        <v>3472</v>
      </c>
      <c r="J13" s="29"/>
      <c r="K13" s="28">
        <v>497371391.62</v>
      </c>
      <c r="O13" s="23">
        <f>(K13-F13)*100/F13</f>
        <v>2.7843794765028198</v>
      </c>
    </row>
    <row r="14" spans="1:17" s="21" customFormat="1" ht="15.6" customHeight="1">
      <c r="B14" s="24" t="s">
        <v>44</v>
      </c>
      <c r="D14" s="26">
        <v>2873</v>
      </c>
      <c r="F14" s="24">
        <v>316031888.83999997</v>
      </c>
      <c r="G14" s="27"/>
      <c r="H14" s="27"/>
      <c r="I14" s="30">
        <v>2862</v>
      </c>
      <c r="J14" s="29"/>
      <c r="K14" s="28">
        <v>493457349.44999999</v>
      </c>
      <c r="O14" s="23">
        <f>(K14-F14)*100/F14</f>
        <v>56.141632181879793</v>
      </c>
    </row>
    <row r="15" spans="1:17" s="21" customFormat="1" ht="15.6" customHeight="1">
      <c r="B15" s="24" t="s">
        <v>43</v>
      </c>
      <c r="D15" s="26">
        <v>4632</v>
      </c>
      <c r="F15" s="24">
        <v>374269609.98000002</v>
      </c>
      <c r="G15" s="27"/>
      <c r="H15" s="27"/>
      <c r="I15" s="30">
        <v>4783</v>
      </c>
      <c r="J15" s="29"/>
      <c r="K15" s="28">
        <v>415320919.01000005</v>
      </c>
      <c r="O15" s="23">
        <f>(K15-F15)*100/F15</f>
        <v>10.968378926676333</v>
      </c>
    </row>
    <row r="16" spans="1:17" s="21" customFormat="1" ht="15.6" customHeight="1">
      <c r="B16" s="24" t="s">
        <v>42</v>
      </c>
      <c r="D16" s="26">
        <v>6067</v>
      </c>
      <c r="F16" s="24">
        <v>352330430.83999997</v>
      </c>
      <c r="G16" s="27"/>
      <c r="H16" s="27"/>
      <c r="I16" s="32">
        <v>3912</v>
      </c>
      <c r="J16" s="29"/>
      <c r="K16" s="28">
        <v>405734045.03000003</v>
      </c>
      <c r="O16" s="23">
        <f>(K16-F16)*100/F16</f>
        <v>15.1572528273187</v>
      </c>
    </row>
    <row r="17" spans="2:15" s="21" customFormat="1" ht="15.6" customHeight="1">
      <c r="B17" s="24" t="s">
        <v>41</v>
      </c>
      <c r="D17" s="26">
        <v>3932</v>
      </c>
      <c r="F17" s="24">
        <v>345588404.63999999</v>
      </c>
      <c r="G17" s="27"/>
      <c r="H17" s="27"/>
      <c r="I17" s="30">
        <v>4517</v>
      </c>
      <c r="J17" s="29"/>
      <c r="K17" s="28">
        <v>373124844.06000006</v>
      </c>
      <c r="O17" s="23">
        <f>(K17-F17)*100/F17</f>
        <v>7.9679870766164251</v>
      </c>
    </row>
    <row r="18" spans="2:15" s="21" customFormat="1" ht="15.6" customHeight="1">
      <c r="B18" s="24" t="s">
        <v>40</v>
      </c>
      <c r="D18" s="26">
        <v>4735</v>
      </c>
      <c r="F18" s="24">
        <v>338359219.20999998</v>
      </c>
      <c r="G18" s="27"/>
      <c r="H18" s="27"/>
      <c r="I18" s="32">
        <v>4407</v>
      </c>
      <c r="J18" s="29"/>
      <c r="K18" s="28">
        <v>354836963.52000004</v>
      </c>
      <c r="O18" s="23">
        <f>(K18-F18)*100/F18</f>
        <v>4.8698966584898287</v>
      </c>
    </row>
    <row r="19" spans="2:15" s="21" customFormat="1" ht="15.6" customHeight="1">
      <c r="B19" s="24" t="s">
        <v>39</v>
      </c>
      <c r="D19" s="26">
        <v>3987</v>
      </c>
      <c r="F19" s="24">
        <v>273592818.13</v>
      </c>
      <c r="G19" s="27"/>
      <c r="H19" s="27"/>
      <c r="I19" s="30">
        <v>4127</v>
      </c>
      <c r="J19" s="29"/>
      <c r="K19" s="28">
        <v>313595035.72000003</v>
      </c>
      <c r="O19" s="23">
        <f>(K19-F19)*100/F19</f>
        <v>14.621077359930052</v>
      </c>
    </row>
    <row r="20" spans="2:15" s="21" customFormat="1" ht="15.6" customHeight="1">
      <c r="B20" s="24" t="s">
        <v>38</v>
      </c>
      <c r="D20" s="26">
        <v>2265</v>
      </c>
      <c r="F20" s="24">
        <v>288456003.02999997</v>
      </c>
      <c r="G20" s="27"/>
      <c r="H20" s="27"/>
      <c r="I20" s="32">
        <v>2338</v>
      </c>
      <c r="J20" s="29"/>
      <c r="K20" s="28">
        <v>305728111.36000001</v>
      </c>
      <c r="O20" s="23">
        <f>(K20-F20)*100/F20</f>
        <v>5.9877791235302222</v>
      </c>
    </row>
    <row r="21" spans="2:15" s="21" customFormat="1" ht="15.6" customHeight="1">
      <c r="B21" s="24" t="s">
        <v>37</v>
      </c>
      <c r="D21" s="26">
        <v>5090</v>
      </c>
      <c r="F21" s="24">
        <v>283539115.17000002</v>
      </c>
      <c r="G21" s="27"/>
      <c r="H21" s="27"/>
      <c r="I21" s="32">
        <v>5966</v>
      </c>
      <c r="J21" s="29"/>
      <c r="K21" s="28">
        <v>292170509.21999997</v>
      </c>
      <c r="O21" s="23">
        <f>(K21-F21)*100/F21</f>
        <v>3.0441634286771593</v>
      </c>
    </row>
    <row r="22" spans="2:15" s="21" customFormat="1" ht="15.6" customHeight="1">
      <c r="B22" s="24" t="s">
        <v>36</v>
      </c>
      <c r="D22" s="26">
        <v>3514</v>
      </c>
      <c r="F22" s="24">
        <v>244503299.72</v>
      </c>
      <c r="G22" s="27"/>
      <c r="H22" s="27"/>
      <c r="I22" s="30">
        <v>5438</v>
      </c>
      <c r="J22" s="29"/>
      <c r="K22" s="28">
        <v>269230389.94000006</v>
      </c>
      <c r="O22" s="23">
        <f>(K22-F22)*100/F22</f>
        <v>10.113192847833545</v>
      </c>
    </row>
    <row r="23" spans="2:15" s="21" customFormat="1" ht="15.6" customHeight="1">
      <c r="B23" s="24" t="s">
        <v>35</v>
      </c>
      <c r="D23" s="26">
        <v>3685</v>
      </c>
      <c r="F23" s="24">
        <v>218808931.94999999</v>
      </c>
      <c r="G23" s="27"/>
      <c r="H23" s="27"/>
      <c r="I23" s="30">
        <v>3826</v>
      </c>
      <c r="J23" s="29"/>
      <c r="K23" s="28">
        <v>259787343.90000001</v>
      </c>
      <c r="O23" s="23">
        <f>(K23-F23)*100/F23</f>
        <v>18.72794295223926</v>
      </c>
    </row>
    <row r="24" spans="2:15" s="21" customFormat="1" ht="15.6" customHeight="1">
      <c r="B24" s="24" t="s">
        <v>34</v>
      </c>
      <c r="D24" s="26">
        <v>1741</v>
      </c>
      <c r="F24" s="24">
        <v>226994262.65000001</v>
      </c>
      <c r="G24" s="27"/>
      <c r="H24" s="27"/>
      <c r="I24" s="30">
        <v>1711</v>
      </c>
      <c r="J24" s="29"/>
      <c r="K24" s="28">
        <v>244586280.23999998</v>
      </c>
      <c r="O24" s="23">
        <f>(K24-F24)*100/F24</f>
        <v>7.7499833628504149</v>
      </c>
    </row>
    <row r="25" spans="2:15" s="21" customFormat="1" ht="15.6" customHeight="1">
      <c r="B25" s="24" t="s">
        <v>33</v>
      </c>
      <c r="D25" s="26">
        <v>2986</v>
      </c>
      <c r="F25" s="24">
        <v>209271346.03000003</v>
      </c>
      <c r="G25" s="27"/>
      <c r="H25" s="27"/>
      <c r="I25" s="32">
        <v>4222</v>
      </c>
      <c r="J25" s="29"/>
      <c r="K25" s="28">
        <v>240380347</v>
      </c>
      <c r="O25" s="23">
        <f>(K25-F25)*100/F25</f>
        <v>14.865389629376374</v>
      </c>
    </row>
    <row r="26" spans="2:15" s="21" customFormat="1" ht="15.6" customHeight="1">
      <c r="B26" s="24" t="s">
        <v>32</v>
      </c>
      <c r="D26" s="26">
        <v>2420</v>
      </c>
      <c r="F26" s="24">
        <v>220608049.71999997</v>
      </c>
      <c r="G26" s="27"/>
      <c r="H26" s="27"/>
      <c r="I26" s="32">
        <v>2330</v>
      </c>
      <c r="J26" s="29"/>
      <c r="K26" s="28">
        <v>225694322.22</v>
      </c>
      <c r="O26" s="23">
        <f>(K26-F26)*100/F26</f>
        <v>2.3055697679461948</v>
      </c>
    </row>
    <row r="27" spans="2:15" s="21" customFormat="1" ht="15.6" customHeight="1">
      <c r="B27" s="24" t="s">
        <v>31</v>
      </c>
      <c r="D27" s="26">
        <v>3454</v>
      </c>
      <c r="F27" s="24">
        <v>218366520.15000001</v>
      </c>
      <c r="G27" s="27"/>
      <c r="H27" s="27"/>
      <c r="I27" s="32">
        <v>3714</v>
      </c>
      <c r="J27" s="29"/>
      <c r="K27" s="28">
        <v>218122027.68999997</v>
      </c>
      <c r="O27" s="23">
        <f>(K27-F27)*100/F27</f>
        <v>-0.11196426074477522</v>
      </c>
    </row>
    <row r="28" spans="2:15" s="21" customFormat="1" ht="15.6" customHeight="1">
      <c r="B28" s="24" t="s">
        <v>30</v>
      </c>
      <c r="D28" s="26">
        <v>3517</v>
      </c>
      <c r="F28" s="24">
        <v>186605232.41999999</v>
      </c>
      <c r="G28" s="27"/>
      <c r="H28" s="27"/>
      <c r="I28" s="30">
        <v>4232</v>
      </c>
      <c r="J28" s="29"/>
      <c r="K28" s="28">
        <v>204499565.55999997</v>
      </c>
      <c r="O28" s="23">
        <f>(K28-F28)*100/F28</f>
        <v>9.5894058853207724</v>
      </c>
    </row>
    <row r="29" spans="2:15" s="21" customFormat="1" ht="15.6" customHeight="1">
      <c r="B29" s="24" t="s">
        <v>29</v>
      </c>
      <c r="D29" s="26">
        <v>3128</v>
      </c>
      <c r="F29" s="24">
        <v>177003474.97</v>
      </c>
      <c r="G29" s="27"/>
      <c r="H29" s="27"/>
      <c r="I29" s="30">
        <v>3465</v>
      </c>
      <c r="J29" s="29"/>
      <c r="K29" s="28">
        <v>198263109.28</v>
      </c>
      <c r="O29" s="23">
        <f>(K29-F29)*100/F29</f>
        <v>12.010857026170395</v>
      </c>
    </row>
    <row r="30" spans="2:15" s="21" customFormat="1" ht="15.95" customHeight="1">
      <c r="B30" s="24" t="s">
        <v>28</v>
      </c>
      <c r="D30" s="26">
        <v>2280</v>
      </c>
      <c r="F30" s="24">
        <v>185690164.09000003</v>
      </c>
      <c r="G30" s="27"/>
      <c r="H30" s="27"/>
      <c r="I30" s="30">
        <v>2471</v>
      </c>
      <c r="J30" s="29"/>
      <c r="K30" s="28">
        <v>198010777.28</v>
      </c>
      <c r="O30" s="23">
        <f>(K30-F30)*100/F30</f>
        <v>6.6350381294447187</v>
      </c>
    </row>
    <row r="31" spans="2:15" s="21" customFormat="1" ht="15.6" customHeight="1">
      <c r="B31" s="24" t="s">
        <v>27</v>
      </c>
      <c r="D31" s="26">
        <v>2185</v>
      </c>
      <c r="F31" s="24">
        <v>184257028.70000002</v>
      </c>
      <c r="G31" s="27"/>
      <c r="H31" s="27"/>
      <c r="I31" s="32">
        <v>2311</v>
      </c>
      <c r="J31" s="29"/>
      <c r="K31" s="28">
        <v>195936638.56</v>
      </c>
      <c r="O31" s="23">
        <f>(K31-F31)*100/F31</f>
        <v>6.3387594722458394</v>
      </c>
    </row>
    <row r="32" spans="2:15" s="21" customFormat="1" ht="15.6" customHeight="1">
      <c r="B32" s="24" t="s">
        <v>26</v>
      </c>
      <c r="D32" s="26">
        <v>3295</v>
      </c>
      <c r="F32" s="24">
        <v>198595561.72999999</v>
      </c>
      <c r="G32" s="27"/>
      <c r="H32" s="27"/>
      <c r="I32" s="30">
        <v>3267</v>
      </c>
      <c r="J32" s="29"/>
      <c r="K32" s="28">
        <v>193146694.67000002</v>
      </c>
      <c r="O32" s="23">
        <f>(K32-F32)*100/F32</f>
        <v>-2.7437003186445645</v>
      </c>
    </row>
    <row r="33" spans="2:15" s="21" customFormat="1" ht="15.6" customHeight="1">
      <c r="B33" s="24" t="s">
        <v>25</v>
      </c>
      <c r="D33" s="26">
        <v>2636</v>
      </c>
      <c r="F33" s="24">
        <v>173690422.69999999</v>
      </c>
      <c r="G33" s="27"/>
      <c r="H33" s="27"/>
      <c r="I33" s="30">
        <v>3346</v>
      </c>
      <c r="J33" s="29"/>
      <c r="K33" s="28">
        <v>185057946.20000002</v>
      </c>
      <c r="O33" s="23">
        <f>(K33-F33)*100/F33</f>
        <v>6.5447036879138354</v>
      </c>
    </row>
    <row r="34" spans="2:15" s="21" customFormat="1" ht="15.6" customHeight="1">
      <c r="B34" s="24" t="s">
        <v>24</v>
      </c>
      <c r="D34" s="26">
        <v>2764</v>
      </c>
      <c r="F34" s="24">
        <v>155827659.61999997</v>
      </c>
      <c r="G34" s="27"/>
      <c r="H34" s="27"/>
      <c r="I34" s="32">
        <v>2884</v>
      </c>
      <c r="J34" s="29"/>
      <c r="K34" s="28">
        <v>174261424.50999999</v>
      </c>
      <c r="O34" s="23">
        <f>(K34-F34)*100/F34</f>
        <v>11.82958464174617</v>
      </c>
    </row>
    <row r="35" spans="2:15" s="21" customFormat="1" ht="15.6" customHeight="1">
      <c r="B35" s="24" t="s">
        <v>23</v>
      </c>
      <c r="D35" s="26">
        <v>3741</v>
      </c>
      <c r="F35" s="24">
        <v>154868248.76999998</v>
      </c>
      <c r="G35" s="27"/>
      <c r="H35" s="27"/>
      <c r="I35" s="31">
        <v>3690</v>
      </c>
      <c r="J35" s="29"/>
      <c r="K35" s="28">
        <v>173779371.13000003</v>
      </c>
      <c r="O35" s="23">
        <f>(K35-F35)*100/F35</f>
        <v>12.211103638219338</v>
      </c>
    </row>
    <row r="36" spans="2:15" s="21" customFormat="1" ht="15.6" customHeight="1">
      <c r="B36" s="24" t="s">
        <v>22</v>
      </c>
      <c r="D36" s="26">
        <v>3755</v>
      </c>
      <c r="F36" s="24">
        <v>155277704.36000001</v>
      </c>
      <c r="G36" s="27"/>
      <c r="H36" s="27"/>
      <c r="I36" s="32">
        <v>3777</v>
      </c>
      <c r="J36" s="29"/>
      <c r="K36" s="28">
        <v>168575952.19</v>
      </c>
      <c r="O36" s="23">
        <f>(K36-F36)*100/F36</f>
        <v>8.5641708092032118</v>
      </c>
    </row>
    <row r="37" spans="2:15" s="21" customFormat="1" ht="15.6" customHeight="1">
      <c r="B37" s="24" t="s">
        <v>21</v>
      </c>
      <c r="D37" s="26">
        <v>4576</v>
      </c>
      <c r="F37" s="24">
        <v>133954001.84000002</v>
      </c>
      <c r="G37" s="27"/>
      <c r="H37" s="27"/>
      <c r="I37" s="30">
        <v>4258</v>
      </c>
      <c r="J37" s="29"/>
      <c r="K37" s="28">
        <v>155837381.32999998</v>
      </c>
      <c r="O37" s="23">
        <f>(K37-F37)*100/F37</f>
        <v>16.33648804022917</v>
      </c>
    </row>
    <row r="38" spans="2:15" s="21" customFormat="1" ht="15.6" customHeight="1">
      <c r="B38" s="24" t="s">
        <v>20</v>
      </c>
      <c r="D38" s="26">
        <v>3484</v>
      </c>
      <c r="F38" s="24">
        <v>137968694.18000004</v>
      </c>
      <c r="G38" s="27"/>
      <c r="H38" s="27"/>
      <c r="I38" s="30">
        <v>3610</v>
      </c>
      <c r="J38" s="29"/>
      <c r="K38" s="28">
        <v>149126469.92000002</v>
      </c>
      <c r="O38" s="23">
        <f>(K38-F38)*100/F38</f>
        <v>8.0871793462385426</v>
      </c>
    </row>
    <row r="39" spans="2:15" s="21" customFormat="1" ht="15.6" customHeight="1">
      <c r="B39" s="24" t="s">
        <v>19</v>
      </c>
      <c r="D39" s="26">
        <v>2888</v>
      </c>
      <c r="F39" s="24">
        <v>130767243.35000001</v>
      </c>
      <c r="G39" s="27"/>
      <c r="H39" s="27"/>
      <c r="I39" s="30">
        <v>2908</v>
      </c>
      <c r="J39" s="29"/>
      <c r="K39" s="28">
        <v>146703734.48999998</v>
      </c>
      <c r="O39" s="23">
        <f>(K39-F39)*100/F39</f>
        <v>12.186913734463127</v>
      </c>
    </row>
    <row r="40" spans="2:15" s="21" customFormat="1" ht="15.6" customHeight="1">
      <c r="B40" s="24" t="s">
        <v>18</v>
      </c>
      <c r="D40" s="26">
        <v>2889</v>
      </c>
      <c r="F40" s="24">
        <v>117795363.24000001</v>
      </c>
      <c r="G40" s="27"/>
      <c r="H40" s="27"/>
      <c r="I40" s="30">
        <v>3590</v>
      </c>
      <c r="J40" s="29"/>
      <c r="K40" s="28">
        <v>135412431.01000002</v>
      </c>
      <c r="O40" s="23">
        <f>(K40-F40)*100/F40</f>
        <v>14.955654692542046</v>
      </c>
    </row>
    <row r="41" spans="2:15" s="21" customFormat="1" ht="15.6" customHeight="1">
      <c r="B41" s="24" t="s">
        <v>17</v>
      </c>
      <c r="D41" s="26">
        <v>3034</v>
      </c>
      <c r="F41" s="24">
        <v>133172607.29999998</v>
      </c>
      <c r="G41" s="27"/>
      <c r="H41" s="27"/>
      <c r="I41" s="30">
        <v>2956</v>
      </c>
      <c r="J41" s="29"/>
      <c r="K41" s="28">
        <v>129184869.53999999</v>
      </c>
      <c r="O41" s="23">
        <f>(K41-F41)*100/F41</f>
        <v>-2.9944129208319485</v>
      </c>
    </row>
    <row r="42" spans="2:15" s="21" customFormat="1" ht="15.95" customHeight="1">
      <c r="B42" s="24" t="s">
        <v>16</v>
      </c>
      <c r="D42" s="26">
        <v>3795</v>
      </c>
      <c r="F42" s="24">
        <v>116688682.14</v>
      </c>
      <c r="G42" s="27"/>
      <c r="H42" s="27"/>
      <c r="I42" s="31">
        <v>3698</v>
      </c>
      <c r="J42" s="29"/>
      <c r="K42" s="28">
        <v>125392959.20000002</v>
      </c>
      <c r="O42" s="23">
        <f>(K42-F42)*100/F42</f>
        <v>7.4594012892842985</v>
      </c>
    </row>
    <row r="43" spans="2:15" s="21" customFormat="1" ht="15.6" customHeight="1">
      <c r="B43" s="24" t="s">
        <v>15</v>
      </c>
      <c r="D43" s="26">
        <v>5368</v>
      </c>
      <c r="F43" s="24">
        <v>117089818.23</v>
      </c>
      <c r="G43" s="27"/>
      <c r="H43" s="27"/>
      <c r="I43" s="30">
        <v>4017</v>
      </c>
      <c r="J43" s="29"/>
      <c r="K43" s="28">
        <v>116789973.30999999</v>
      </c>
      <c r="O43" s="23">
        <f>(K43-F43)*100/F43</f>
        <v>-0.25608112176844455</v>
      </c>
    </row>
    <row r="44" spans="2:15" s="21" customFormat="1" ht="15.6" customHeight="1">
      <c r="B44" s="24" t="s">
        <v>14</v>
      </c>
      <c r="D44" s="26">
        <v>2994</v>
      </c>
      <c r="F44" s="24">
        <v>110360942.53</v>
      </c>
      <c r="G44" s="27"/>
      <c r="H44" s="27"/>
      <c r="I44" s="30">
        <v>2878</v>
      </c>
      <c r="J44" s="29"/>
      <c r="K44" s="28">
        <v>113311461.07000001</v>
      </c>
      <c r="O44" s="23">
        <f>(K44-F44)*100/F44</f>
        <v>2.6735169819684637</v>
      </c>
    </row>
    <row r="45" spans="2:15" s="21" customFormat="1" ht="15.6" customHeight="1">
      <c r="B45" s="24" t="s">
        <v>13</v>
      </c>
      <c r="D45" s="26">
        <v>1976</v>
      </c>
      <c r="F45" s="24">
        <v>102219356.52999999</v>
      </c>
      <c r="G45" s="27"/>
      <c r="H45" s="27"/>
      <c r="I45" s="32">
        <v>2078</v>
      </c>
      <c r="J45" s="29"/>
      <c r="K45" s="28">
        <v>109284217.97000001</v>
      </c>
      <c r="O45" s="23">
        <f>(K45-F45)*100/F45</f>
        <v>6.9114712514616414</v>
      </c>
    </row>
    <row r="46" spans="2:15" s="21" customFormat="1" ht="15.6" customHeight="1">
      <c r="B46" s="24" t="s">
        <v>12</v>
      </c>
      <c r="D46" s="26">
        <v>4040</v>
      </c>
      <c r="F46" s="24">
        <v>99682967.650000006</v>
      </c>
      <c r="G46" s="27"/>
      <c r="H46" s="27"/>
      <c r="I46" s="30">
        <v>3933</v>
      </c>
      <c r="J46" s="29"/>
      <c r="K46" s="28">
        <v>102053781.42</v>
      </c>
      <c r="O46" s="23">
        <f>(K46-F46)*100/F46</f>
        <v>2.3783539213280993</v>
      </c>
    </row>
    <row r="47" spans="2:15" s="21" customFormat="1" ht="15.6" customHeight="1">
      <c r="B47" s="24" t="s">
        <v>11</v>
      </c>
      <c r="D47" s="26">
        <v>1944</v>
      </c>
      <c r="F47" s="24">
        <v>87427493.412999988</v>
      </c>
      <c r="G47" s="27"/>
      <c r="H47" s="27"/>
      <c r="I47" s="30">
        <v>1759</v>
      </c>
      <c r="J47" s="29"/>
      <c r="K47" s="28">
        <v>84765278.699999988</v>
      </c>
      <c r="O47" s="23">
        <f>(K47-F47)*100/F47</f>
        <v>-3.0450543748565746</v>
      </c>
    </row>
    <row r="48" spans="2:15" s="21" customFormat="1" ht="15.6" customHeight="1">
      <c r="B48" s="24" t="s">
        <v>10</v>
      </c>
      <c r="D48" s="26">
        <v>1772</v>
      </c>
      <c r="F48" s="24">
        <v>71651970.039999992</v>
      </c>
      <c r="G48" s="27"/>
      <c r="H48" s="27"/>
      <c r="I48" s="30">
        <v>2059</v>
      </c>
      <c r="J48" s="29"/>
      <c r="K48" s="28">
        <v>77971963.399999991</v>
      </c>
      <c r="O48" s="23">
        <f>(K48-F48)*100/F48</f>
        <v>8.8204041793573005</v>
      </c>
    </row>
    <row r="49" spans="1:17" s="21" customFormat="1" ht="15.6" customHeight="1">
      <c r="B49" s="24" t="s">
        <v>9</v>
      </c>
      <c r="D49" s="26">
        <v>1522</v>
      </c>
      <c r="F49" s="24">
        <v>67167402.989999995</v>
      </c>
      <c r="G49" s="27"/>
      <c r="H49" s="27"/>
      <c r="I49" s="30">
        <v>1682</v>
      </c>
      <c r="J49" s="29"/>
      <c r="K49" s="28">
        <v>76209276.239999995</v>
      </c>
      <c r="O49" s="23">
        <f>(K49-F49)*100/F49</f>
        <v>13.461698454153677</v>
      </c>
    </row>
    <row r="50" spans="1:17" s="21" customFormat="1" ht="15.95" customHeight="1">
      <c r="B50" s="24" t="s">
        <v>8</v>
      </c>
      <c r="D50" s="26">
        <v>1639</v>
      </c>
      <c r="F50" s="24">
        <v>67139850.649999991</v>
      </c>
      <c r="G50" s="27"/>
      <c r="H50" s="27"/>
      <c r="I50" s="30">
        <v>1866</v>
      </c>
      <c r="J50" s="29"/>
      <c r="K50" s="28">
        <v>76028076.109999999</v>
      </c>
      <c r="O50" s="23">
        <f>(K50-F50)*100/F50</f>
        <v>13.238375382057853</v>
      </c>
    </row>
    <row r="51" spans="1:17" s="21" customFormat="1" ht="15.6" customHeight="1">
      <c r="B51" s="24" t="s">
        <v>7</v>
      </c>
      <c r="D51" s="26">
        <v>2988</v>
      </c>
      <c r="F51" s="24">
        <v>71633134.430000007</v>
      </c>
      <c r="G51" s="27"/>
      <c r="H51" s="27"/>
      <c r="I51" s="30">
        <v>2807</v>
      </c>
      <c r="J51" s="29"/>
      <c r="K51" s="28">
        <v>73500315.780000001</v>
      </c>
      <c r="O51" s="23">
        <f>(K51-F51)*100/F51</f>
        <v>2.6065889268388864</v>
      </c>
    </row>
    <row r="52" spans="1:17" s="21" customFormat="1" ht="15.6" customHeight="1">
      <c r="B52" s="24" t="s">
        <v>6</v>
      </c>
      <c r="D52" s="26">
        <v>2839</v>
      </c>
      <c r="F52" s="24">
        <v>71823047.299999997</v>
      </c>
      <c r="G52" s="27"/>
      <c r="H52" s="27"/>
      <c r="I52" s="30">
        <v>2795</v>
      </c>
      <c r="J52" s="29"/>
      <c r="K52" s="28">
        <v>70766013.849999994</v>
      </c>
      <c r="O52" s="23">
        <f>(K52-F52)*100/F52</f>
        <v>-1.4717190229827564</v>
      </c>
    </row>
    <row r="53" spans="1:17" s="21" customFormat="1" ht="15.6" customHeight="1">
      <c r="B53" s="24" t="s">
        <v>5</v>
      </c>
      <c r="D53" s="26">
        <v>1484</v>
      </c>
      <c r="F53" s="24">
        <v>56027438.010000005</v>
      </c>
      <c r="G53" s="27"/>
      <c r="H53" s="27"/>
      <c r="I53" s="31">
        <v>1714</v>
      </c>
      <c r="J53" s="29"/>
      <c r="K53" s="28">
        <v>65463998.249999993</v>
      </c>
      <c r="O53" s="23">
        <f>(K53-F53)*100/F53</f>
        <v>16.842748080531027</v>
      </c>
    </row>
    <row r="54" spans="1:17" s="21" customFormat="1" ht="15.6" customHeight="1">
      <c r="B54" s="24" t="s">
        <v>4</v>
      </c>
      <c r="D54" s="26">
        <v>2234</v>
      </c>
      <c r="F54" s="24">
        <v>53037092.039999999</v>
      </c>
      <c r="G54" s="27"/>
      <c r="H54" s="27"/>
      <c r="I54" s="30">
        <v>2016</v>
      </c>
      <c r="J54" s="29"/>
      <c r="K54" s="28">
        <v>55171228.200000003</v>
      </c>
      <c r="O54" s="23">
        <f>(K54-F54)*100/F54</f>
        <v>4.0238559052039689</v>
      </c>
    </row>
    <row r="55" spans="1:17" s="21" customFormat="1" ht="15.6" customHeight="1">
      <c r="B55" s="24" t="s">
        <v>3</v>
      </c>
      <c r="D55" s="26">
        <v>2638</v>
      </c>
      <c r="F55" s="24">
        <v>48159124.259999998</v>
      </c>
      <c r="G55" s="27"/>
      <c r="H55" s="27"/>
      <c r="I55" s="30">
        <v>2444</v>
      </c>
      <c r="J55" s="29"/>
      <c r="K55" s="28">
        <v>48191345.230000004</v>
      </c>
      <c r="O55" s="23">
        <f>(K55-F55)*100/F55</f>
        <v>6.6905224077690201E-2</v>
      </c>
    </row>
    <row r="56" spans="1:17" s="21" customFormat="1" ht="15.6" customHeight="1">
      <c r="A56" s="22"/>
      <c r="B56" s="24" t="s">
        <v>2</v>
      </c>
      <c r="D56" s="26">
        <v>7</v>
      </c>
      <c r="E56" s="22"/>
      <c r="F56" s="24">
        <v>272543890.26999998</v>
      </c>
      <c r="G56" s="27"/>
      <c r="H56" s="27"/>
      <c r="I56" s="26">
        <v>6</v>
      </c>
      <c r="J56" s="25"/>
      <c r="K56" s="24">
        <v>226596938</v>
      </c>
      <c r="N56" s="22"/>
      <c r="O56" s="23">
        <f>(K56-F56)*100/F56</f>
        <v>-16.858551561908762</v>
      </c>
      <c r="P56" s="22"/>
    </row>
    <row r="57" spans="1:17" s="15" customFormat="1" ht="19.5" customHeight="1">
      <c r="A57" s="16"/>
      <c r="B57" s="20" t="s">
        <v>1</v>
      </c>
      <c r="C57" s="19"/>
      <c r="D57" s="18">
        <f>SUM(D6:D56)</f>
        <v>156353</v>
      </c>
      <c r="E57" s="18"/>
      <c r="F57" s="18">
        <f>SUM(F6:F56)</f>
        <v>13921479708.013004</v>
      </c>
      <c r="G57" s="18"/>
      <c r="H57" s="18">
        <f>SUM(H6:H56)</f>
        <v>0</v>
      </c>
      <c r="I57" s="18">
        <f>SUM(I6:I56)</f>
        <v>162020</v>
      </c>
      <c r="J57" s="18"/>
      <c r="K57" s="18">
        <f>SUM(K6:K56)</f>
        <v>15029378384.960003</v>
      </c>
      <c r="L57" s="16"/>
      <c r="M57" s="16"/>
      <c r="N57" s="16"/>
      <c r="O57" s="17">
        <f>(K57-F57)*100/F57</f>
        <v>7.9581962563168336</v>
      </c>
      <c r="P57" s="16"/>
      <c r="Q57" s="16"/>
    </row>
    <row r="58" spans="1:17" s="6" customFormat="1" ht="11.25" customHeight="1">
      <c r="A58" s="7"/>
      <c r="B58" s="14"/>
      <c r="C58" s="13"/>
      <c r="D58" s="10"/>
      <c r="E58" s="12"/>
      <c r="F58" s="9"/>
      <c r="G58" s="10"/>
      <c r="H58" s="12"/>
      <c r="I58" s="11"/>
      <c r="J58" s="10"/>
      <c r="K58" s="9"/>
      <c r="L58" s="7"/>
      <c r="M58" s="7"/>
      <c r="N58" s="7"/>
      <c r="O58" s="8"/>
      <c r="P58" s="7"/>
      <c r="Q58" s="7"/>
    </row>
    <row r="59" spans="1:17" s="4" customFormat="1" ht="16.5" customHeight="1">
      <c r="A59" s="5" t="s">
        <v>0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1" spans="1:17" ht="18" customHeight="1">
      <c r="K61" s="3"/>
    </row>
    <row r="62" spans="1:17" ht="18" customHeight="1">
      <c r="K62" s="3"/>
    </row>
    <row r="63" spans="1:17" ht="18" customHeight="1">
      <c r="K63" s="2">
        <v>13921479708.013004</v>
      </c>
    </row>
    <row r="64" spans="1:17" ht="18" customHeight="1">
      <c r="K64" s="2">
        <v>136133468.80000004</v>
      </c>
    </row>
    <row r="65" spans="11:11" ht="18" customHeight="1">
      <c r="K65" s="2">
        <v>914814620.40000021</v>
      </c>
    </row>
  </sheetData>
  <mergeCells count="11">
    <mergeCell ref="D5:E5"/>
    <mergeCell ref="F5:G5"/>
    <mergeCell ref="I5:J5"/>
    <mergeCell ref="K5:L5"/>
    <mergeCell ref="A59:Q59"/>
    <mergeCell ref="A1:Q1"/>
    <mergeCell ref="A2:Q2"/>
    <mergeCell ref="B4:B5"/>
    <mergeCell ref="D4:G4"/>
    <mergeCell ref="I4:L4"/>
    <mergeCell ref="N4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ภาษีโรงเรือน ปี 2562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HomeUser</cp:lastModifiedBy>
  <dcterms:created xsi:type="dcterms:W3CDTF">2020-08-17T08:39:09Z</dcterms:created>
  <dcterms:modified xsi:type="dcterms:W3CDTF">2020-08-17T08:46:27Z</dcterms:modified>
</cp:coreProperties>
</file>