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ประมาณการและรายรับจริง" sheetId="1" r:id="rId1"/>
  </sheets>
  <calcPr calcId="124519"/>
</workbook>
</file>

<file path=xl/calcChain.xml><?xml version="1.0" encoding="utf-8"?>
<calcChain xmlns="http://schemas.openxmlformats.org/spreadsheetml/2006/main">
  <c r="G11" i="1"/>
  <c r="J11"/>
  <c r="L11"/>
  <c r="O11"/>
  <c r="G18"/>
  <c r="J18"/>
  <c r="L18"/>
  <c r="O18"/>
  <c r="E21"/>
  <c r="G21"/>
  <c r="J21"/>
  <c r="L21"/>
  <c r="E22"/>
  <c r="G22"/>
  <c r="J22"/>
  <c r="L22"/>
  <c r="O22"/>
</calcChain>
</file>

<file path=xl/sharedStrings.xml><?xml version="1.0" encoding="utf-8"?>
<sst xmlns="http://schemas.openxmlformats.org/spreadsheetml/2006/main" count="42" uniqueCount="34">
  <si>
    <t xml:space="preserve">หมายเหตุ   : รายรับจริงประจำปีงบประมาณ 2562 </t>
  </si>
  <si>
    <t>แหล่งข้อมูล : กองบัญชี สำนักการคลัง กรุงเทพมหานคร</t>
  </si>
  <si>
    <t xml:space="preserve">           รวม</t>
  </si>
  <si>
    <t>-</t>
  </si>
  <si>
    <t>รวมรายได้พิเศษ</t>
  </si>
  <si>
    <t>เงินสะสมจ่ายขาด</t>
  </si>
  <si>
    <t>รายได้พิเศษ</t>
  </si>
  <si>
    <t>รวมรายได้ประจำ</t>
  </si>
  <si>
    <t>รายได้เบ็ดเตล็ด</t>
  </si>
  <si>
    <t>5.</t>
  </si>
  <si>
    <t>การพาณิชย์ และกิจการอื่น ๆ</t>
  </si>
  <si>
    <t>รายได้จากการสาธารณูปโภค</t>
  </si>
  <si>
    <t>4.</t>
  </si>
  <si>
    <t>รายได้จากทรัพย์สิน</t>
  </si>
  <si>
    <t>3.</t>
  </si>
  <si>
    <t>ค่าปรับและค่าบริการ</t>
  </si>
  <si>
    <t>ค่าธรรมเนียม ค่าใบอนุญาต</t>
  </si>
  <si>
    <t>2.</t>
  </si>
  <si>
    <t>รวม</t>
  </si>
  <si>
    <t>- ส่วนราชการอื่นจัดเก็บให้</t>
  </si>
  <si>
    <t>- กทม. จัดเก็บเอง</t>
  </si>
  <si>
    <t>ภาษีอากร</t>
  </si>
  <si>
    <t>1.</t>
  </si>
  <si>
    <t>รายได้ประจำ</t>
  </si>
  <si>
    <t xml:space="preserve">   </t>
  </si>
  <si>
    <t>ประมาณการ</t>
  </si>
  <si>
    <t>รายรับจริง</t>
  </si>
  <si>
    <t>ปีงบประมาณ 2563</t>
  </si>
  <si>
    <t>ปีงบประมาณ 2562</t>
  </si>
  <si>
    <t>ปีงบประมาณ 2561</t>
  </si>
  <si>
    <t xml:space="preserve">  ประเภทรายรับ</t>
  </si>
  <si>
    <t>หน่วย : ล้านบาท</t>
  </si>
  <si>
    <t>ปีงบประมาณ 2561 - 2563</t>
  </si>
  <si>
    <t>เปรียบเทียบประมาณการและรายรับจริงของกรุงเทพมหานคร จำแนกตามประเภทรายรับ</t>
  </si>
</sst>
</file>

<file path=xl/styles.xml><?xml version="1.0" encoding="utf-8"?>
<styleSheet xmlns="http://schemas.openxmlformats.org/spreadsheetml/2006/main">
  <numFmts count="4">
    <numFmt numFmtId="187" formatCode="_-* #,##0.00_-;\-* #,##0.00_-;_-* &quot;-&quot;??_-;_-@_-"/>
    <numFmt numFmtId="188" formatCode="_-* #,##0.00_-;\-* #,##0.00_-;_-* &quot;-&quot;_-;_-@_-"/>
    <numFmt numFmtId="189" formatCode="0,000.00,,"/>
    <numFmt numFmtId="190" formatCode="&quot;฿&quot;#,##0;[Red]\-&quot;฿&quot;#,##0"/>
  </numFmts>
  <fonts count="17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2"/>
      <name val="TH SarabunPSK"/>
      <family val="2"/>
    </font>
    <font>
      <sz val="12"/>
      <color indexed="10"/>
      <name val="TH SarabunPSK"/>
      <family val="2"/>
    </font>
    <font>
      <sz val="8"/>
      <name val="TH SarabunPSK"/>
      <family val="2"/>
    </font>
    <font>
      <sz val="11"/>
      <name val="TH SarabunPSK"/>
      <family val="2"/>
    </font>
    <font>
      <b/>
      <sz val="13"/>
      <color rgb="FF000000"/>
      <name val="TH SarabunPSK"/>
      <family val="2"/>
    </font>
    <font>
      <sz val="10"/>
      <color indexed="10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4"/>
      <name val="Cordia New"/>
      <family val="2"/>
    </font>
    <font>
      <b/>
      <sz val="16"/>
      <name val="TH SarabunPSK"/>
      <family val="2"/>
    </font>
    <font>
      <sz val="16"/>
      <name val="DilleniaUPC"/>
      <family val="1"/>
      <charset val="222"/>
    </font>
    <font>
      <sz val="16"/>
      <name val="DilleniaUPC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187" fontId="1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/>
    <xf numFmtId="0" fontId="12" fillId="0" borderId="0"/>
    <xf numFmtId="190" fontId="14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0" fontId="15" fillId="0" borderId="0"/>
  </cellStyleXfs>
  <cellXfs count="10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87" fontId="2" fillId="0" borderId="0" xfId="1" applyFont="1" applyAlignment="1">
      <alignment vertical="center"/>
    </xf>
    <xf numFmtId="187" fontId="4" fillId="0" borderId="0" xfId="1" applyFont="1" applyAlignment="1">
      <alignment vertical="center"/>
    </xf>
    <xf numFmtId="187" fontId="5" fillId="0" borderId="0" xfId="1" applyFont="1" applyBorder="1" applyAlignment="1"/>
    <xf numFmtId="0" fontId="2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wrapText="1"/>
    </xf>
    <xf numFmtId="187" fontId="2" fillId="0" borderId="0" xfId="0" applyNumberFormat="1" applyFont="1" applyAlignment="1">
      <alignment vertical="center"/>
    </xf>
    <xf numFmtId="187" fontId="7" fillId="0" borderId="0" xfId="1" applyFont="1" applyAlignment="1">
      <alignment vertical="center"/>
    </xf>
    <xf numFmtId="187" fontId="5" fillId="0" borderId="0" xfId="1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Border="1" applyAlignment="1">
      <alignment vertical="center"/>
    </xf>
    <xf numFmtId="4" fontId="11" fillId="2" borderId="0" xfId="0" applyNumberFormat="1" applyFont="1" applyFill="1" applyBorder="1" applyAlignment="1" applyProtection="1">
      <alignment horizontal="center" vertical="center"/>
    </xf>
    <xf numFmtId="187" fontId="11" fillId="2" borderId="0" xfId="2" applyNumberFormat="1" applyFont="1" applyFill="1" applyBorder="1" applyAlignment="1" applyProtection="1">
      <alignment horizontal="right" vertical="center"/>
    </xf>
    <xf numFmtId="188" fontId="11" fillId="0" borderId="0" xfId="0" applyNumberFormat="1" applyFont="1" applyBorder="1" applyAlignment="1">
      <alignment vertical="center"/>
    </xf>
    <xf numFmtId="188" fontId="11" fillId="2" borderId="0" xfId="2" applyNumberFormat="1" applyFont="1" applyFill="1" applyBorder="1" applyAlignment="1" applyProtection="1">
      <alignment vertical="center"/>
    </xf>
    <xf numFmtId="4" fontId="11" fillId="0" borderId="0" xfId="1" applyNumberFormat="1" applyFont="1" applyBorder="1" applyAlignment="1" applyProtection="1">
      <alignment vertical="center"/>
    </xf>
    <xf numFmtId="188" fontId="11" fillId="0" borderId="0" xfId="2" applyNumberFormat="1" applyFont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left" vertical="center"/>
    </xf>
    <xf numFmtId="0" fontId="11" fillId="2" borderId="1" xfId="0" applyFont="1" applyFill="1" applyBorder="1" applyAlignment="1">
      <alignment vertical="center"/>
    </xf>
    <xf numFmtId="4" fontId="11" fillId="2" borderId="1" xfId="0" applyNumberFormat="1" applyFont="1" applyFill="1" applyBorder="1" applyAlignment="1" applyProtection="1">
      <alignment horizontal="center" vertical="center"/>
    </xf>
    <xf numFmtId="187" fontId="11" fillId="2" borderId="1" xfId="2" applyNumberFormat="1" applyFont="1" applyFill="1" applyBorder="1" applyAlignment="1" applyProtection="1">
      <alignment horizontal="right" vertical="center"/>
    </xf>
    <xf numFmtId="188" fontId="11" fillId="0" borderId="1" xfId="2" applyNumberFormat="1" applyFont="1" applyBorder="1" applyAlignment="1" applyProtection="1">
      <alignment vertical="center"/>
    </xf>
    <xf numFmtId="188" fontId="11" fillId="2" borderId="1" xfId="2" applyNumberFormat="1" applyFont="1" applyFill="1" applyBorder="1" applyAlignment="1" applyProtection="1">
      <alignment vertical="center"/>
    </xf>
    <xf numFmtId="0" fontId="11" fillId="2" borderId="1" xfId="0" applyFont="1" applyFill="1" applyBorder="1" applyAlignment="1" applyProtection="1">
      <alignment horizontal="left" vertical="center"/>
    </xf>
    <xf numFmtId="0" fontId="11" fillId="2" borderId="1" xfId="0" applyFont="1" applyFill="1" applyBorder="1" applyAlignment="1" applyProtection="1">
      <alignment horizontal="left" vertical="center"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39" fontId="11" fillId="0" borderId="1" xfId="0" applyNumberFormat="1" applyFont="1" applyBorder="1" applyAlignment="1" applyProtection="1">
      <alignment vertical="center"/>
    </xf>
    <xf numFmtId="0" fontId="11" fillId="0" borderId="1" xfId="0" applyFont="1" applyBorder="1" applyAlignment="1">
      <alignment horizontal="right" vertical="center"/>
    </xf>
    <xf numFmtId="2" fontId="11" fillId="0" borderId="1" xfId="2" applyNumberFormat="1" applyFont="1" applyBorder="1" applyAlignment="1" applyProtection="1">
      <alignment horizontal="right" vertical="center"/>
    </xf>
    <xf numFmtId="188" fontId="11" fillId="0" borderId="1" xfId="0" applyNumberFormat="1" applyFont="1" applyBorder="1" applyAlignment="1" applyProtection="1">
      <alignment horizontal="right" vertical="center"/>
    </xf>
    <xf numFmtId="188" fontId="11" fillId="0" borderId="1" xfId="2" applyNumberFormat="1" applyFont="1" applyBorder="1" applyAlignment="1" applyProtection="1">
      <alignment horizontal="right" vertical="center"/>
    </xf>
    <xf numFmtId="188" fontId="11" fillId="0" borderId="1" xfId="0" applyNumberFormat="1" applyFont="1" applyBorder="1" applyAlignment="1">
      <alignment horizontal="right" vertical="center"/>
    </xf>
    <xf numFmtId="188" fontId="11" fillId="0" borderId="1" xfId="0" applyNumberFormat="1" applyFont="1" applyBorder="1" applyAlignment="1" applyProtection="1">
      <alignment vertical="center"/>
    </xf>
    <xf numFmtId="188" fontId="11" fillId="0" borderId="1" xfId="0" applyNumberFormat="1" applyFont="1" applyBorder="1" applyAlignment="1">
      <alignment vertical="center"/>
    </xf>
    <xf numFmtId="0" fontId="11" fillId="0" borderId="1" xfId="0" applyFont="1" applyBorder="1" applyAlignment="1" applyProtection="1">
      <alignment horizontal="left" vertical="center"/>
    </xf>
    <xf numFmtId="0" fontId="11" fillId="0" borderId="1" xfId="0" applyFont="1" applyBorder="1" applyAlignment="1" applyProtection="1">
      <alignment horizontal="right" vertical="center"/>
    </xf>
    <xf numFmtId="0" fontId="8" fillId="0" borderId="0" xfId="0" applyFont="1" applyBorder="1" applyAlignment="1">
      <alignment vertical="center"/>
    </xf>
    <xf numFmtId="4" fontId="8" fillId="0" borderId="0" xfId="0" applyNumberFormat="1" applyFont="1" applyBorder="1" applyAlignment="1" applyProtection="1">
      <alignment vertical="center"/>
    </xf>
    <xf numFmtId="4" fontId="8" fillId="0" borderId="0" xfId="0" applyNumberFormat="1" applyFont="1" applyBorder="1" applyAlignment="1" applyProtection="1">
      <alignment horizontal="right" vertical="center"/>
    </xf>
    <xf numFmtId="2" fontId="8" fillId="0" borderId="0" xfId="2" applyNumberFormat="1" applyFont="1" applyAlignment="1">
      <alignment horizontal="right" vertical="center"/>
    </xf>
    <xf numFmtId="4" fontId="8" fillId="0" borderId="0" xfId="1" applyNumberFormat="1" applyFont="1" applyBorder="1" applyAlignment="1" applyProtection="1">
      <alignment horizontal="right" vertical="center"/>
    </xf>
    <xf numFmtId="4" fontId="8" fillId="0" borderId="0" xfId="2" applyNumberFormat="1" applyFont="1" applyAlignment="1">
      <alignment horizontal="right" vertical="center"/>
    </xf>
    <xf numFmtId="188" fontId="8" fillId="0" borderId="0" xfId="0" applyNumberFormat="1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49" fontId="8" fillId="0" borderId="0" xfId="0" applyNumberFormat="1" applyFont="1" applyBorder="1" applyAlignment="1" applyProtection="1">
      <alignment vertical="center"/>
    </xf>
    <xf numFmtId="0" fontId="11" fillId="0" borderId="0" xfId="0" applyFont="1" applyBorder="1" applyAlignment="1">
      <alignment vertical="center"/>
    </xf>
    <xf numFmtId="39" fontId="11" fillId="0" borderId="0" xfId="0" applyNumberFormat="1" applyFont="1" applyBorder="1" applyAlignment="1" applyProtection="1">
      <alignment vertical="center"/>
    </xf>
    <xf numFmtId="188" fontId="11" fillId="0" borderId="0" xfId="0" applyNumberFormat="1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left" vertical="center"/>
    </xf>
    <xf numFmtId="189" fontId="11" fillId="0" borderId="1" xfId="1" applyNumberFormat="1" applyFont="1" applyBorder="1" applyAlignment="1" applyProtection="1">
      <alignment vertical="center"/>
    </xf>
    <xf numFmtId="188" fontId="11" fillId="3" borderId="1" xfId="2" applyNumberFormat="1" applyFont="1" applyFill="1" applyBorder="1" applyAlignment="1" applyProtection="1">
      <alignment vertical="center"/>
    </xf>
    <xf numFmtId="4" fontId="8" fillId="0" borderId="0" xfId="0" applyNumberFormat="1" applyFont="1" applyBorder="1" applyAlignment="1">
      <alignment vertical="center"/>
    </xf>
    <xf numFmtId="4" fontId="8" fillId="0" borderId="0" xfId="0" applyNumberFormat="1" applyFont="1" applyBorder="1" applyAlignment="1" applyProtection="1">
      <alignment horizontal="center" vertical="center"/>
    </xf>
    <xf numFmtId="4" fontId="8" fillId="0" borderId="0" xfId="2" applyNumberFormat="1" applyFont="1" applyBorder="1" applyAlignment="1" applyProtection="1">
      <alignment horizontal="right" vertical="center"/>
    </xf>
    <xf numFmtId="4" fontId="8" fillId="0" borderId="0" xfId="1" applyNumberFormat="1" applyFont="1" applyBorder="1" applyAlignment="1" applyProtection="1">
      <alignment vertical="center"/>
    </xf>
    <xf numFmtId="4" fontId="8" fillId="0" borderId="0" xfId="2" applyNumberFormat="1" applyFont="1" applyBorder="1" applyAlignment="1" applyProtection="1">
      <alignment vertical="center"/>
    </xf>
    <xf numFmtId="4" fontId="8" fillId="3" borderId="0" xfId="1" applyNumberFormat="1" applyFont="1" applyFill="1" applyBorder="1" applyAlignment="1" applyProtection="1">
      <alignment vertical="center"/>
    </xf>
    <xf numFmtId="4" fontId="8" fillId="0" borderId="2" xfId="2" applyNumberFormat="1" applyFont="1" applyBorder="1" applyAlignment="1">
      <alignment vertical="center"/>
    </xf>
    <xf numFmtId="0" fontId="8" fillId="0" borderId="0" xfId="0" applyFont="1" applyBorder="1" applyAlignment="1" applyProtection="1">
      <alignment horizontal="left" vertical="center"/>
    </xf>
    <xf numFmtId="49" fontId="8" fillId="0" borderId="0" xfId="0" applyNumberFormat="1" applyFont="1" applyBorder="1" applyAlignment="1" applyProtection="1">
      <alignment horizontal="left" vertical="center"/>
    </xf>
    <xf numFmtId="49" fontId="8" fillId="0" borderId="0" xfId="0" applyNumberFormat="1" applyFont="1" applyBorder="1" applyAlignment="1" applyProtection="1">
      <alignment horizontal="right" vertical="center"/>
    </xf>
    <xf numFmtId="4" fontId="8" fillId="3" borderId="0" xfId="2" applyNumberFormat="1" applyFont="1" applyFill="1" applyBorder="1" applyAlignment="1" applyProtection="1">
      <alignment vertical="center"/>
    </xf>
    <xf numFmtId="4" fontId="8" fillId="0" borderId="0" xfId="2" quotePrefix="1" applyNumberFormat="1" applyFont="1" applyBorder="1" applyAlignment="1" applyProtection="1">
      <alignment horizontal="right" vertical="center"/>
    </xf>
    <xf numFmtId="4" fontId="8" fillId="0" borderId="0" xfId="2" quotePrefix="1" applyNumberFormat="1" applyFont="1" applyBorder="1" applyAlignment="1" applyProtection="1">
      <alignment vertical="center"/>
    </xf>
    <xf numFmtId="4" fontId="8" fillId="0" borderId="0" xfId="2" applyNumberFormat="1" applyFont="1" applyBorder="1" applyAlignment="1">
      <alignment vertical="center"/>
    </xf>
    <xf numFmtId="4" fontId="8" fillId="3" borderId="0" xfId="2" applyNumberFormat="1" applyFont="1" applyFill="1" applyBorder="1" applyAlignment="1">
      <alignment vertical="center"/>
    </xf>
    <xf numFmtId="4" fontId="11" fillId="0" borderId="0" xfId="0" applyNumberFormat="1" applyFont="1" applyBorder="1" applyAlignment="1">
      <alignment vertical="center"/>
    </xf>
    <xf numFmtId="4" fontId="11" fillId="0" borderId="0" xfId="0" applyNumberFormat="1" applyFont="1" applyBorder="1" applyAlignment="1" applyProtection="1">
      <alignment horizontal="center" vertical="center"/>
    </xf>
    <xf numFmtId="4" fontId="11" fillId="0" borderId="0" xfId="2" applyNumberFormat="1" applyFont="1" applyBorder="1" applyAlignment="1" applyProtection="1">
      <alignment vertical="center"/>
    </xf>
    <xf numFmtId="4" fontId="11" fillId="3" borderId="0" xfId="2" applyNumberFormat="1" applyFont="1" applyFill="1" applyBorder="1" applyAlignment="1" applyProtection="1">
      <alignment vertical="center"/>
    </xf>
    <xf numFmtId="49" fontId="11" fillId="0" borderId="0" xfId="0" applyNumberFormat="1" applyFont="1" applyBorder="1" applyAlignment="1" applyProtection="1">
      <alignment horizontal="left" vertical="center"/>
    </xf>
    <xf numFmtId="49" fontId="11" fillId="0" borderId="0" xfId="0" applyNumberFormat="1" applyFont="1" applyBorder="1" applyAlignment="1" applyProtection="1">
      <alignment horizontal="right" vertical="center"/>
    </xf>
    <xf numFmtId="0" fontId="8" fillId="0" borderId="0" xfId="0" applyFont="1" applyAlignment="1">
      <alignment horizontal="right" vertical="center"/>
    </xf>
    <xf numFmtId="188" fontId="8" fillId="3" borderId="0" xfId="0" applyNumberFormat="1" applyFont="1" applyFill="1" applyBorder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horizontal="fill" vertical="center"/>
    </xf>
    <xf numFmtId="187" fontId="2" fillId="0" borderId="3" xfId="0" applyNumberFormat="1" applyFont="1" applyBorder="1" applyAlignment="1" applyProtection="1">
      <alignment horizontal="fill" vertical="center"/>
    </xf>
    <xf numFmtId="0" fontId="11" fillId="2" borderId="2" xfId="0" applyFont="1" applyFill="1" applyBorder="1" applyAlignment="1">
      <alignment vertical="center"/>
    </xf>
    <xf numFmtId="0" fontId="11" fillId="2" borderId="2" xfId="0" applyFont="1" applyFill="1" applyBorder="1" applyAlignment="1" applyProtection="1">
      <alignment horizontal="centerContinuous" vertical="center"/>
    </xf>
    <xf numFmtId="187" fontId="11" fillId="2" borderId="2" xfId="0" applyNumberFormat="1" applyFont="1" applyFill="1" applyBorder="1" applyAlignment="1" applyProtection="1">
      <alignment horizontal="right" vertical="center"/>
    </xf>
    <xf numFmtId="187" fontId="11" fillId="2" borderId="2" xfId="0" applyNumberFormat="1" applyFont="1" applyFill="1" applyBorder="1" applyAlignment="1" applyProtection="1">
      <alignment horizontal="centerContinuous" vertical="center"/>
    </xf>
    <xf numFmtId="187" fontId="11" fillId="2" borderId="1" xfId="0" applyNumberFormat="1" applyFont="1" applyFill="1" applyBorder="1" applyAlignment="1" applyProtection="1">
      <alignment horizontal="right" vertical="center"/>
    </xf>
    <xf numFmtId="187" fontId="11" fillId="2" borderId="1" xfId="0" applyNumberFormat="1" applyFont="1" applyFill="1" applyBorder="1" applyAlignment="1" applyProtection="1">
      <alignment horizontal="centerContinuous" vertical="center"/>
    </xf>
    <xf numFmtId="0" fontId="11" fillId="2" borderId="2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>
      <alignment vertical="center"/>
    </xf>
    <xf numFmtId="0" fontId="11" fillId="2" borderId="3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vertical="center"/>
    </xf>
    <xf numFmtId="0" fontId="8" fillId="0" borderId="2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 applyProtection="1">
      <alignment horizontal="center" vertical="center"/>
    </xf>
  </cellXfs>
  <cellStyles count="10">
    <cellStyle name="Normal 2" xfId="3"/>
    <cellStyle name="Normal 3 2" xfId="4"/>
    <cellStyle name="เครื่องหมายจุลภาค" xfId="1" builtinId="3"/>
    <cellStyle name="เครื่องหมายจุลภาค 2" xfId="5"/>
    <cellStyle name="เครื่องหมายจุลภาค 3 6" xfId="6"/>
    <cellStyle name="เครื่องหมายจุลภาค 5 2 2" xfId="2"/>
    <cellStyle name="เครื่องหมายจุลภาค 5 2 2 3" xfId="7"/>
    <cellStyle name="เครื่องหมายจุลภาค 7 2" xfId="8"/>
    <cellStyle name="ปกติ" xfId="0" builtinId="0"/>
    <cellStyle name="ปกติ 3 5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T47"/>
  <sheetViews>
    <sheetView tabSelected="1" zoomScale="92" zoomScaleNormal="92" workbookViewId="0">
      <selection sqref="A1:R1"/>
    </sheetView>
  </sheetViews>
  <sheetFormatPr defaultColWidth="13.625" defaultRowHeight="15.75"/>
  <cols>
    <col min="1" max="1" width="2.875" style="1" customWidth="1"/>
    <col min="2" max="2" width="1.875" style="1" customWidth="1"/>
    <col min="3" max="3" width="16.625" style="1" customWidth="1"/>
    <col min="4" max="4" width="6.125" style="1" customWidth="1"/>
    <col min="5" max="5" width="12" style="1" customWidth="1"/>
    <col min="6" max="6" width="6.375" style="1" customWidth="1"/>
    <col min="7" max="7" width="12.375" style="1" customWidth="1"/>
    <col min="8" max="8" width="2.125" style="1" customWidth="1"/>
    <col min="9" max="9" width="5" style="1" customWidth="1"/>
    <col min="10" max="10" width="12.375" style="1" customWidth="1"/>
    <col min="11" max="11" width="5.5" style="1" customWidth="1"/>
    <col min="12" max="12" width="12.375" style="2" customWidth="1"/>
    <col min="13" max="13" width="2.125" style="1" customWidth="1"/>
    <col min="14" max="14" width="5.375" style="1" customWidth="1"/>
    <col min="15" max="15" width="13.75" style="1" customWidth="1"/>
    <col min="16" max="16" width="2.125" style="1" customWidth="1"/>
    <col min="17" max="17" width="1.5" style="1" customWidth="1"/>
    <col min="18" max="18" width="1.125" style="1" customWidth="1"/>
    <col min="19" max="16384" width="13.625" style="1"/>
  </cols>
  <sheetData>
    <row r="1" spans="1:18" s="99" customFormat="1" ht="21">
      <c r="A1" s="101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18" s="99" customFormat="1" ht="21">
      <c r="A2" s="100" t="s">
        <v>32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1:18" s="43" customFormat="1" ht="18.75">
      <c r="L3" s="98"/>
      <c r="O3" s="97" t="s">
        <v>31</v>
      </c>
      <c r="P3" s="96"/>
      <c r="Q3" s="96"/>
      <c r="R3" s="96"/>
    </row>
    <row r="4" spans="1:18" s="15" customFormat="1" ht="25.5" customHeight="1">
      <c r="A4" s="93"/>
      <c r="B4" s="95" t="s">
        <v>30</v>
      </c>
      <c r="C4" s="95"/>
      <c r="D4" s="94"/>
      <c r="E4" s="92" t="s">
        <v>29</v>
      </c>
      <c r="F4" s="92"/>
      <c r="G4" s="92"/>
      <c r="H4" s="92"/>
      <c r="I4" s="93"/>
      <c r="J4" s="92" t="s">
        <v>28</v>
      </c>
      <c r="K4" s="92"/>
      <c r="L4" s="92"/>
      <c r="M4" s="92"/>
      <c r="N4" s="93"/>
      <c r="O4" s="92" t="s">
        <v>27</v>
      </c>
      <c r="P4" s="92"/>
      <c r="Q4" s="92"/>
      <c r="R4" s="24"/>
    </row>
    <row r="5" spans="1:18" s="15" customFormat="1" ht="26.25" customHeight="1">
      <c r="A5" s="84"/>
      <c r="B5" s="91"/>
      <c r="C5" s="91"/>
      <c r="D5" s="90"/>
      <c r="E5" s="88" t="s">
        <v>25</v>
      </c>
      <c r="F5" s="89"/>
      <c r="G5" s="88" t="s">
        <v>26</v>
      </c>
      <c r="H5" s="87"/>
      <c r="I5" s="87"/>
      <c r="J5" s="88" t="s">
        <v>25</v>
      </c>
      <c r="K5" s="89"/>
      <c r="L5" s="88" t="s">
        <v>26</v>
      </c>
      <c r="M5" s="87"/>
      <c r="N5" s="87"/>
      <c r="O5" s="86" t="s">
        <v>25</v>
      </c>
      <c r="P5" s="85"/>
      <c r="Q5" s="85"/>
      <c r="R5" s="84"/>
    </row>
    <row r="6" spans="1:18" ht="5.25" customHeight="1">
      <c r="A6" s="81"/>
      <c r="B6" s="82" t="s">
        <v>24</v>
      </c>
      <c r="C6" s="82"/>
      <c r="D6" s="82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2"/>
      <c r="Q6" s="82"/>
      <c r="R6" s="81"/>
    </row>
    <row r="7" spans="1:18" s="31" customFormat="1" ht="19.5" customHeight="1">
      <c r="A7" s="55" t="s">
        <v>23</v>
      </c>
      <c r="C7" s="55"/>
      <c r="D7" s="55"/>
      <c r="E7" s="19"/>
      <c r="F7" s="19"/>
      <c r="G7" s="54"/>
      <c r="H7" s="54"/>
      <c r="I7" s="54"/>
      <c r="J7" s="19"/>
      <c r="K7" s="19"/>
      <c r="L7" s="54"/>
      <c r="M7" s="54"/>
      <c r="N7" s="54"/>
      <c r="O7" s="19"/>
      <c r="P7" s="52"/>
      <c r="Q7" s="53"/>
      <c r="R7" s="52"/>
    </row>
    <row r="8" spans="1:18" s="11" customFormat="1" ht="19.5" customHeight="1">
      <c r="A8" s="43"/>
      <c r="B8" s="67" t="s">
        <v>22</v>
      </c>
      <c r="C8" s="11" t="s">
        <v>21</v>
      </c>
      <c r="D8" s="65"/>
      <c r="E8" s="49"/>
      <c r="F8" s="49"/>
      <c r="G8" s="49"/>
      <c r="H8" s="49"/>
      <c r="I8" s="49"/>
      <c r="J8" s="49"/>
      <c r="K8" s="49"/>
      <c r="L8" s="80"/>
      <c r="M8" s="49"/>
      <c r="N8" s="49"/>
      <c r="O8" s="49"/>
      <c r="P8" s="44"/>
      <c r="Q8" s="59"/>
      <c r="R8" s="43"/>
    </row>
    <row r="9" spans="1:18" s="11" customFormat="1" ht="19.5" customHeight="1">
      <c r="A9" s="43"/>
      <c r="B9" s="79"/>
      <c r="C9" s="66" t="s">
        <v>20</v>
      </c>
      <c r="D9" s="65"/>
      <c r="E9" s="62">
        <v>16018.5</v>
      </c>
      <c r="F9" s="62"/>
      <c r="G9" s="61">
        <v>15262.81</v>
      </c>
      <c r="H9" s="62"/>
      <c r="I9" s="62"/>
      <c r="J9" s="62">
        <v>15840</v>
      </c>
      <c r="K9" s="62"/>
      <c r="L9" s="61">
        <v>16478.150000000001</v>
      </c>
      <c r="M9" s="62"/>
      <c r="N9" s="62"/>
      <c r="O9" s="62">
        <v>15900</v>
      </c>
      <c r="P9" s="62"/>
      <c r="Q9" s="59"/>
      <c r="R9" s="58"/>
    </row>
    <row r="10" spans="1:18" s="11" customFormat="1" ht="19.5" customHeight="1">
      <c r="A10" s="43"/>
      <c r="B10" s="67"/>
      <c r="C10" s="66" t="s">
        <v>19</v>
      </c>
      <c r="D10" s="65"/>
      <c r="E10" s="62">
        <v>57000</v>
      </c>
      <c r="F10" s="62"/>
      <c r="G10" s="61">
        <v>66474.320000000007</v>
      </c>
      <c r="H10" s="62"/>
      <c r="I10" s="62"/>
      <c r="J10" s="62">
        <v>60000</v>
      </c>
      <c r="K10" s="62"/>
      <c r="L10" s="61">
        <v>63459.1</v>
      </c>
      <c r="M10" s="62"/>
      <c r="N10" s="62"/>
      <c r="O10" s="62">
        <v>62500</v>
      </c>
      <c r="P10" s="62"/>
      <c r="Q10" s="59"/>
      <c r="R10" s="58"/>
    </row>
    <row r="11" spans="1:18" s="31" customFormat="1" ht="19.5" customHeight="1">
      <c r="A11" s="52"/>
      <c r="B11" s="78"/>
      <c r="C11" s="77" t="s">
        <v>18</v>
      </c>
      <c r="D11" s="55"/>
      <c r="E11" s="75">
        <v>73018.5</v>
      </c>
      <c r="F11" s="75"/>
      <c r="G11" s="75">
        <f>SUM(G9:G10)</f>
        <v>81737.13</v>
      </c>
      <c r="H11" s="75"/>
      <c r="I11" s="75"/>
      <c r="J11" s="76">
        <f>SUM(J9:J10)</f>
        <v>75840</v>
      </c>
      <c r="K11" s="75"/>
      <c r="L11" s="76">
        <f>SUM(L9:L10)</f>
        <v>79937.25</v>
      </c>
      <c r="M11" s="75"/>
      <c r="N11" s="61"/>
      <c r="O11" s="75">
        <f>SUM(O9:O10)</f>
        <v>78400</v>
      </c>
      <c r="P11" s="75"/>
      <c r="Q11" s="74"/>
      <c r="R11" s="73"/>
    </row>
    <row r="12" spans="1:18" s="11" customFormat="1" ht="19.5" customHeight="1">
      <c r="A12" s="43"/>
      <c r="B12" s="67" t="s">
        <v>17</v>
      </c>
      <c r="C12" s="66" t="s">
        <v>16</v>
      </c>
      <c r="D12" s="65"/>
      <c r="E12" s="71"/>
      <c r="F12" s="62"/>
      <c r="G12" s="71"/>
      <c r="H12" s="62"/>
      <c r="I12" s="62"/>
      <c r="J12" s="72"/>
      <c r="K12" s="62"/>
      <c r="L12" s="72"/>
      <c r="M12" s="62"/>
      <c r="N12" s="62"/>
      <c r="O12" s="71"/>
      <c r="P12" s="60"/>
      <c r="Q12" s="59"/>
      <c r="R12" s="58"/>
    </row>
    <row r="13" spans="1:18" s="11" customFormat="1" ht="19.5" customHeight="1">
      <c r="A13" s="43"/>
      <c r="B13" s="67"/>
      <c r="C13" s="66" t="s">
        <v>15</v>
      </c>
      <c r="D13" s="65"/>
      <c r="E13" s="62">
        <v>2501.5</v>
      </c>
      <c r="F13" s="62"/>
      <c r="G13" s="61">
        <v>1153.71</v>
      </c>
      <c r="H13" s="62"/>
      <c r="I13" s="62"/>
      <c r="J13" s="71">
        <v>1900</v>
      </c>
      <c r="K13" s="62"/>
      <c r="L13" s="61">
        <v>1140.72</v>
      </c>
      <c r="M13" s="62"/>
      <c r="N13" s="71"/>
      <c r="O13" s="62">
        <v>2250</v>
      </c>
      <c r="P13" s="60"/>
      <c r="Q13" s="59"/>
      <c r="R13" s="58"/>
    </row>
    <row r="14" spans="1:18" s="11" customFormat="1" ht="18" customHeight="1">
      <c r="A14" s="43"/>
      <c r="B14" s="67" t="s">
        <v>14</v>
      </c>
      <c r="C14" s="66" t="s">
        <v>13</v>
      </c>
      <c r="D14" s="65"/>
      <c r="E14" s="62">
        <v>1000</v>
      </c>
      <c r="F14" s="62"/>
      <c r="G14" s="61">
        <v>763.8</v>
      </c>
      <c r="H14" s="62"/>
      <c r="I14" s="62"/>
      <c r="J14" s="62">
        <v>900</v>
      </c>
      <c r="K14" s="62"/>
      <c r="L14" s="61">
        <v>1131.1400000000001</v>
      </c>
      <c r="M14" s="62"/>
      <c r="N14" s="71"/>
      <c r="O14" s="62">
        <v>1000</v>
      </c>
      <c r="P14" s="60"/>
      <c r="Q14" s="59"/>
      <c r="R14" s="58"/>
    </row>
    <row r="15" spans="1:18" s="11" customFormat="1" ht="19.5" customHeight="1">
      <c r="A15" s="43"/>
      <c r="B15" s="67" t="s">
        <v>12</v>
      </c>
      <c r="C15" s="66" t="s">
        <v>11</v>
      </c>
      <c r="D15" s="65"/>
      <c r="E15" s="70"/>
      <c r="F15" s="70"/>
      <c r="G15" s="62"/>
      <c r="H15" s="62"/>
      <c r="I15" s="62"/>
      <c r="J15" s="68"/>
      <c r="K15" s="70"/>
      <c r="M15" s="62"/>
      <c r="N15" s="62"/>
      <c r="O15" s="70"/>
      <c r="P15" s="69"/>
      <c r="Q15" s="59"/>
      <c r="R15" s="58"/>
    </row>
    <row r="16" spans="1:18" s="11" customFormat="1" ht="19.5" customHeight="1">
      <c r="A16" s="43"/>
      <c r="B16" s="67"/>
      <c r="C16" s="66" t="s">
        <v>10</v>
      </c>
      <c r="D16" s="65"/>
      <c r="E16" s="62">
        <v>60</v>
      </c>
      <c r="F16" s="62"/>
      <c r="G16" s="61">
        <v>51.56</v>
      </c>
      <c r="H16" s="62"/>
      <c r="I16" s="62"/>
      <c r="J16" s="62">
        <v>60</v>
      </c>
      <c r="K16" s="62"/>
      <c r="L16" s="68">
        <v>41.81</v>
      </c>
      <c r="M16" s="62"/>
      <c r="N16" s="62"/>
      <c r="O16" s="62">
        <v>50</v>
      </c>
      <c r="P16" s="60"/>
      <c r="Q16" s="59"/>
      <c r="R16" s="58"/>
    </row>
    <row r="17" spans="1:18" s="11" customFormat="1" ht="19.5" customHeight="1">
      <c r="A17" s="43"/>
      <c r="B17" s="67" t="s">
        <v>9</v>
      </c>
      <c r="C17" s="66" t="s">
        <v>8</v>
      </c>
      <c r="D17" s="65"/>
      <c r="E17" s="64">
        <v>1920</v>
      </c>
      <c r="F17" s="62"/>
      <c r="G17" s="62">
        <v>2737.96</v>
      </c>
      <c r="H17" s="62"/>
      <c r="I17" s="62"/>
      <c r="J17" s="64">
        <v>1300</v>
      </c>
      <c r="K17" s="62"/>
      <c r="L17" s="63">
        <v>1087.72</v>
      </c>
      <c r="M17" s="62"/>
      <c r="N17" s="62"/>
      <c r="O17" s="61">
        <v>1300</v>
      </c>
      <c r="P17" s="60"/>
      <c r="Q17" s="59"/>
      <c r="R17" s="58"/>
    </row>
    <row r="18" spans="1:18" s="31" customFormat="1" ht="19.5" customHeight="1">
      <c r="A18" s="41" t="s">
        <v>7</v>
      </c>
      <c r="B18" s="42"/>
      <c r="C18" s="41"/>
      <c r="D18" s="41"/>
      <c r="E18" s="27">
        <v>78500</v>
      </c>
      <c r="F18" s="40"/>
      <c r="G18" s="27">
        <f>SUM(G11:G17)</f>
        <v>86444.160000000018</v>
      </c>
      <c r="H18" s="39"/>
      <c r="I18" s="39"/>
      <c r="J18" s="27">
        <f>SUM(J11:J17)</f>
        <v>80000</v>
      </c>
      <c r="K18" s="40"/>
      <c r="L18" s="57">
        <f>SUM(L11:L17)</f>
        <v>83338.64</v>
      </c>
      <c r="M18" s="56"/>
      <c r="N18" s="56"/>
      <c r="O18" s="27">
        <f>SUM(O11:O17)</f>
        <v>83000</v>
      </c>
      <c r="P18" s="32"/>
      <c r="Q18" s="33"/>
      <c r="R18" s="32"/>
    </row>
    <row r="19" spans="1:18" s="31" customFormat="1" ht="19.5" customHeight="1">
      <c r="A19" s="55" t="s">
        <v>6</v>
      </c>
      <c r="C19" s="55"/>
      <c r="D19" s="55"/>
      <c r="E19" s="19"/>
      <c r="F19" s="19"/>
      <c r="G19" s="54"/>
      <c r="H19" s="54"/>
      <c r="I19" s="54"/>
      <c r="J19" s="19"/>
      <c r="K19" s="19"/>
      <c r="L19" s="54"/>
      <c r="M19" s="54"/>
      <c r="N19" s="54"/>
      <c r="O19" s="19"/>
      <c r="P19" s="52"/>
      <c r="Q19" s="53"/>
      <c r="R19" s="52"/>
    </row>
    <row r="20" spans="1:18" s="11" customFormat="1" ht="19.5" customHeight="1">
      <c r="B20" s="51" t="s">
        <v>5</v>
      </c>
      <c r="C20" s="43"/>
      <c r="D20" s="50"/>
      <c r="E20" s="48" t="s">
        <v>3</v>
      </c>
      <c r="F20" s="49"/>
      <c r="G20" s="48" t="s">
        <v>3</v>
      </c>
      <c r="H20" s="44"/>
      <c r="I20" s="44"/>
      <c r="J20" s="48" t="s">
        <v>3</v>
      </c>
      <c r="K20" s="45"/>
      <c r="L20" s="47" t="s">
        <v>3</v>
      </c>
      <c r="M20" s="45"/>
      <c r="N20" s="45"/>
      <c r="O20" s="46" t="s">
        <v>3</v>
      </c>
      <c r="P20" s="45"/>
      <c r="Q20" s="44"/>
      <c r="R20" s="43"/>
    </row>
    <row r="21" spans="1:18" s="31" customFormat="1" ht="19.5" customHeight="1">
      <c r="A21" s="41" t="s">
        <v>4</v>
      </c>
      <c r="B21" s="42"/>
      <c r="C21" s="41"/>
      <c r="D21" s="41"/>
      <c r="E21" s="37">
        <f>SUM(E20)</f>
        <v>0</v>
      </c>
      <c r="F21" s="40"/>
      <c r="G21" s="37">
        <f>SUM(G20)</f>
        <v>0</v>
      </c>
      <c r="H21" s="39"/>
      <c r="I21" s="39"/>
      <c r="J21" s="37">
        <f>SUM(J20)</f>
        <v>0</v>
      </c>
      <c r="K21" s="38"/>
      <c r="L21" s="37">
        <f>SUM(L20)</f>
        <v>0</v>
      </c>
      <c r="M21" s="36"/>
      <c r="N21" s="36"/>
      <c r="O21" s="35" t="s">
        <v>3</v>
      </c>
      <c r="P21" s="34"/>
      <c r="Q21" s="33"/>
      <c r="R21" s="32"/>
    </row>
    <row r="22" spans="1:18" s="15" customFormat="1" ht="18.75">
      <c r="A22" s="24"/>
      <c r="B22" s="30" t="s">
        <v>2</v>
      </c>
      <c r="C22" s="30"/>
      <c r="D22" s="29"/>
      <c r="E22" s="27">
        <f>SUM(E18,E21)</f>
        <v>78500</v>
      </c>
      <c r="F22" s="28"/>
      <c r="G22" s="27">
        <f>SUM(G18,G21)</f>
        <v>86444.160000000018</v>
      </c>
      <c r="H22" s="28"/>
      <c r="I22" s="28"/>
      <c r="J22" s="27">
        <f>SUM(J18,J21)</f>
        <v>80000</v>
      </c>
      <c r="K22" s="28"/>
      <c r="L22" s="27">
        <f>SUM(L18,L21)</f>
        <v>83338.64</v>
      </c>
      <c r="M22" s="28"/>
      <c r="N22" s="28"/>
      <c r="O22" s="27">
        <f>SUM(O18,O21)</f>
        <v>83000</v>
      </c>
      <c r="P22" s="26"/>
      <c r="Q22" s="25"/>
      <c r="R22" s="24"/>
    </row>
    <row r="23" spans="1:18" s="15" customFormat="1" ht="6" customHeight="1">
      <c r="A23" s="16"/>
      <c r="B23" s="23"/>
      <c r="C23" s="23"/>
      <c r="D23" s="23"/>
      <c r="E23" s="22"/>
      <c r="F23" s="20"/>
      <c r="G23" s="21"/>
      <c r="H23" s="20"/>
      <c r="I23" s="20"/>
      <c r="J23" s="22"/>
      <c r="K23" s="20"/>
      <c r="L23" s="21"/>
      <c r="M23" s="20"/>
      <c r="N23" s="20"/>
      <c r="O23" s="19"/>
      <c r="P23" s="18"/>
      <c r="Q23" s="17"/>
      <c r="R23" s="16"/>
    </row>
    <row r="24" spans="1:18" s="11" customFormat="1" ht="19.5" customHeight="1">
      <c r="A24" s="14" t="s">
        <v>1</v>
      </c>
      <c r="B24" s="13"/>
      <c r="L24" s="12"/>
    </row>
    <row r="25" spans="1:18" s="11" customFormat="1" ht="19.5" customHeight="1">
      <c r="A25" s="14" t="s">
        <v>0</v>
      </c>
      <c r="B25" s="13"/>
      <c r="L25" s="12"/>
    </row>
    <row r="28" spans="1:18">
      <c r="E28" s="3"/>
      <c r="J28" s="10"/>
      <c r="L28" s="10"/>
    </row>
    <row r="29" spans="1:18">
      <c r="E29" s="3"/>
      <c r="L29" s="9"/>
    </row>
    <row r="30" spans="1:18">
      <c r="E30" s="3"/>
    </row>
    <row r="31" spans="1:18">
      <c r="E31" s="3"/>
    </row>
    <row r="32" spans="1:18">
      <c r="E32" s="8"/>
      <c r="G32" s="2"/>
    </row>
    <row r="36" spans="5:20">
      <c r="E36" s="6"/>
      <c r="F36" s="6"/>
      <c r="G36" s="6"/>
    </row>
    <row r="37" spans="5:20" ht="17.25">
      <c r="E37" s="7"/>
      <c r="F37" s="6"/>
      <c r="G37" s="5"/>
    </row>
    <row r="44" spans="5:20">
      <c r="R44" s="3">
        <v>2559</v>
      </c>
      <c r="S44" s="4"/>
      <c r="T44" s="3"/>
    </row>
    <row r="45" spans="5:20">
      <c r="R45" s="3">
        <v>2560</v>
      </c>
      <c r="S45" s="4"/>
      <c r="T45" s="3"/>
    </row>
    <row r="46" spans="5:20">
      <c r="R46" s="3">
        <v>2561</v>
      </c>
      <c r="S46" s="4"/>
      <c r="T46" s="3"/>
    </row>
    <row r="47" spans="5:20">
      <c r="R47" s="3">
        <v>2562</v>
      </c>
      <c r="S47" s="4"/>
      <c r="T47" s="3"/>
    </row>
  </sheetData>
  <mergeCells count="8">
    <mergeCell ref="B22:C22"/>
    <mergeCell ref="A1:R1"/>
    <mergeCell ref="A2:R2"/>
    <mergeCell ref="O3:R3"/>
    <mergeCell ref="B4:C5"/>
    <mergeCell ref="E4:H4"/>
    <mergeCell ref="J4:M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ประมาณการและรายรับจริง</vt:lpstr>
    </vt:vector>
  </TitlesOfParts>
  <Company>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HomeUser</dc:creator>
  <cp:lastModifiedBy>HomeUser</cp:lastModifiedBy>
  <dcterms:created xsi:type="dcterms:W3CDTF">2020-08-17T08:50:10Z</dcterms:created>
  <dcterms:modified xsi:type="dcterms:W3CDTF">2020-08-17T08:50:14Z</dcterms:modified>
</cp:coreProperties>
</file>