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831\Desktop\stat_env_63\"/>
    </mc:Choice>
  </mc:AlternateContent>
  <xr:revisionPtr revIDLastSave="0" documentId="13_ncr:1_{A92A6796-E82A-48EE-94D5-B2A5618895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ฝนรายเดือนกทม_63" sheetId="2" r:id="rId1"/>
  </sheets>
  <definedNames>
    <definedName name="_xlnm.Print_Titles" localSheetId="0">'1.ฝนรายเดือนกทม_63'!$1:$4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5" i="2" l="1"/>
  <c r="P53" i="2" s="1"/>
  <c r="N55" i="2"/>
  <c r="M55" i="2"/>
  <c r="L55" i="2"/>
  <c r="L56" i="2" s="1"/>
  <c r="K55" i="2"/>
  <c r="K56" i="2" s="1"/>
  <c r="J55" i="2"/>
  <c r="I55" i="2"/>
  <c r="H55" i="2"/>
  <c r="H56" i="2" s="1"/>
  <c r="G55" i="2"/>
  <c r="G56" i="2" s="1"/>
  <c r="F55" i="2"/>
  <c r="E55" i="2"/>
  <c r="D55" i="2"/>
  <c r="D56" i="2" s="1"/>
  <c r="C55" i="2"/>
  <c r="C56" i="2" s="1"/>
  <c r="R54" i="2"/>
  <c r="Q54" i="2"/>
  <c r="P54" i="2"/>
  <c r="R53" i="2"/>
  <c r="Q53" i="2"/>
  <c r="R52" i="2"/>
  <c r="Q52" i="2"/>
  <c r="R51" i="2"/>
  <c r="Q51" i="2"/>
  <c r="P51" i="2"/>
  <c r="R50" i="2"/>
  <c r="Q50" i="2"/>
  <c r="P50" i="2"/>
  <c r="R49" i="2"/>
  <c r="Q49" i="2"/>
  <c r="R48" i="2"/>
  <c r="Q48" i="2"/>
  <c r="R47" i="2"/>
  <c r="Q47" i="2"/>
  <c r="P47" i="2"/>
  <c r="R46" i="2"/>
  <c r="Q46" i="2"/>
  <c r="P46" i="2"/>
  <c r="R45" i="2"/>
  <c r="Q45" i="2"/>
  <c r="R44" i="2"/>
  <c r="Q44" i="2"/>
  <c r="R43" i="2"/>
  <c r="Q43" i="2"/>
  <c r="P43" i="2"/>
  <c r="R42" i="2"/>
  <c r="Q42" i="2"/>
  <c r="P42" i="2"/>
  <c r="R41" i="2"/>
  <c r="Q41" i="2"/>
  <c r="R40" i="2"/>
  <c r="Q40" i="2"/>
  <c r="R39" i="2"/>
  <c r="Q39" i="2"/>
  <c r="P39" i="2"/>
  <c r="R38" i="2"/>
  <c r="Q38" i="2"/>
  <c r="P38" i="2"/>
  <c r="R37" i="2"/>
  <c r="Q37" i="2"/>
  <c r="R36" i="2"/>
  <c r="Q36" i="2"/>
  <c r="R35" i="2"/>
  <c r="Q35" i="2"/>
  <c r="P35" i="2"/>
  <c r="R34" i="2"/>
  <c r="Q34" i="2"/>
  <c r="P34" i="2"/>
  <c r="R33" i="2"/>
  <c r="Q33" i="2"/>
  <c r="R32" i="2"/>
  <c r="Q32" i="2"/>
  <c r="R31" i="2"/>
  <c r="Q31" i="2"/>
  <c r="P31" i="2"/>
  <c r="R30" i="2"/>
  <c r="Q30" i="2"/>
  <c r="P30" i="2"/>
  <c r="R29" i="2"/>
  <c r="Q29" i="2"/>
  <c r="R28" i="2"/>
  <c r="Q28" i="2"/>
  <c r="R27" i="2"/>
  <c r="Q27" i="2"/>
  <c r="P27" i="2"/>
  <c r="R26" i="2"/>
  <c r="Q26" i="2"/>
  <c r="P26" i="2"/>
  <c r="R25" i="2"/>
  <c r="Q25" i="2"/>
  <c r="P25" i="2"/>
  <c r="R24" i="2"/>
  <c r="Q24" i="2"/>
  <c r="R23" i="2"/>
  <c r="Q23" i="2"/>
  <c r="P23" i="2"/>
  <c r="R22" i="2"/>
  <c r="Q22" i="2"/>
  <c r="P22" i="2"/>
  <c r="R21" i="2"/>
  <c r="Q21" i="2"/>
  <c r="P21" i="2"/>
  <c r="R20" i="2"/>
  <c r="Q20" i="2"/>
  <c r="R19" i="2"/>
  <c r="Q19" i="2"/>
  <c r="P19" i="2"/>
  <c r="R18" i="2"/>
  <c r="Q18" i="2"/>
  <c r="P18" i="2"/>
  <c r="R17" i="2"/>
  <c r="Q17" i="2"/>
  <c r="P17" i="2"/>
  <c r="R16" i="2"/>
  <c r="Q16" i="2"/>
  <c r="R15" i="2"/>
  <c r="Q15" i="2"/>
  <c r="P15" i="2"/>
  <c r="R14" i="2"/>
  <c r="Q14" i="2"/>
  <c r="P14" i="2"/>
  <c r="R13" i="2"/>
  <c r="Q13" i="2"/>
  <c r="P13" i="2"/>
  <c r="R12" i="2"/>
  <c r="Q12" i="2"/>
  <c r="R11" i="2"/>
  <c r="Q11" i="2"/>
  <c r="P11" i="2"/>
  <c r="R10" i="2"/>
  <c r="Q10" i="2"/>
  <c r="P10" i="2"/>
  <c r="R9" i="2"/>
  <c r="Q9" i="2"/>
  <c r="P9" i="2"/>
  <c r="R8" i="2"/>
  <c r="Q8" i="2"/>
  <c r="R7" i="2"/>
  <c r="Q7" i="2"/>
  <c r="P7" i="2"/>
  <c r="R6" i="2"/>
  <c r="Q6" i="2"/>
  <c r="P6" i="2"/>
  <c r="R5" i="2"/>
  <c r="Q5" i="2"/>
  <c r="P5" i="2"/>
  <c r="P37" i="2" l="1"/>
  <c r="P41" i="2"/>
  <c r="P49" i="2"/>
  <c r="P8" i="2"/>
  <c r="P12" i="2"/>
  <c r="P16" i="2"/>
  <c r="P20" i="2"/>
  <c r="P24" i="2"/>
  <c r="P28" i="2"/>
  <c r="P32" i="2"/>
  <c r="P36" i="2"/>
  <c r="P40" i="2"/>
  <c r="P44" i="2"/>
  <c r="P48" i="2"/>
  <c r="P52" i="2"/>
  <c r="E56" i="2"/>
  <c r="O56" i="2" s="1"/>
  <c r="I56" i="2"/>
  <c r="M56" i="2"/>
  <c r="F56" i="2"/>
  <c r="J56" i="2"/>
  <c r="N56" i="2"/>
  <c r="P29" i="2"/>
  <c r="P33" i="2"/>
  <c r="P45" i="2"/>
  <c r="P55" i="2" l="1"/>
</calcChain>
</file>

<file path=xl/sharedStrings.xml><?xml version="1.0" encoding="utf-8"?>
<sst xmlns="http://schemas.openxmlformats.org/spreadsheetml/2006/main" count="81" uniqueCount="75">
  <si>
    <t>หน่วย : มิลลิเมตร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</si>
  <si>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</si>
  <si>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</si>
  <si>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</si>
  <si>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</si>
  <si>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</si>
  <si>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</si>
  <si>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</si>
  <si>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</si>
  <si>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</si>
  <si>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</si>
  <si>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</si>
  <si>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</si>
  <si>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ปริมาณน้ำฝนรวมรายเดือนของกรุงเทพมหานคร พ.ศ. 2563</t>
  </si>
  <si>
    <t>ลำดับ</t>
  </si>
  <si>
    <t>เขต</t>
  </si>
  <si>
    <t>ปริมาณน้ำฝนรายเดือน (มิลลิเมตร)</t>
  </si>
  <si>
    <t>ปริมาณน้ำฝนรวมทั้งปี</t>
  </si>
  <si>
    <t>ค่าเฉลี่ย/เดือน (ม.ม.)</t>
  </si>
  <si>
    <t>ค่าเฉลี่ย/วัน (ม.ม.)</t>
  </si>
  <si>
    <t>มิลลิเมตร</t>
  </si>
  <si>
    <t>ร้อยละ</t>
  </si>
  <si>
    <t>คลองเตย</t>
  </si>
  <si>
    <t>คลองสามวา</t>
  </si>
  <si>
    <t>คันนายาว</t>
  </si>
  <si>
    <t>จตุจักร</t>
  </si>
  <si>
    <t>ดอนเมือง</t>
  </si>
  <si>
    <t>ดินแดง</t>
  </si>
  <si>
    <t>ดุสิต</t>
  </si>
  <si>
    <t>บางเขน</t>
  </si>
  <si>
    <t>บางกะปิ</t>
  </si>
  <si>
    <t>บางคอแหลม</t>
  </si>
  <si>
    <t>บางซื่อ</t>
  </si>
  <si>
    <t>บางนา</t>
  </si>
  <si>
    <t>บางรัก</t>
  </si>
  <si>
    <t>บึงกุ่ม</t>
  </si>
  <si>
    <t>ปทุมวัน</t>
  </si>
  <si>
    <t>ประเวศ</t>
  </si>
  <si>
    <t>ป้อมปราบ</t>
  </si>
  <si>
    <t>พญาไท</t>
  </si>
  <si>
    <t>พระโขนง</t>
  </si>
  <si>
    <t>พระนคร</t>
  </si>
  <si>
    <t>มีนบุรี</t>
  </si>
  <si>
    <t>ยานนาวา</t>
  </si>
  <si>
    <t>ราชเทวี</t>
  </si>
  <si>
    <t>ลาดกระบัง</t>
  </si>
  <si>
    <t>ลาดพร้าว</t>
  </si>
  <si>
    <t>วังทองหลาง</t>
  </si>
  <si>
    <t>วัฒนา</t>
  </si>
  <si>
    <t>สวนหลวง</t>
  </si>
  <si>
    <t>สะพานสูง</t>
  </si>
  <si>
    <t>สัมพันธวงศ์</t>
  </si>
  <si>
    <t>สาทร</t>
  </si>
  <si>
    <t>สายไหม</t>
  </si>
  <si>
    <t>หนองจอก</t>
  </si>
  <si>
    <t>หลักสี่</t>
  </si>
  <si>
    <t>ห้วยขวาง</t>
  </si>
  <si>
    <t>คลองสาน</t>
  </si>
  <si>
    <t>จอมทอง</t>
  </si>
  <si>
    <t>ตลิ่งชัน</t>
  </si>
  <si>
    <t>ทวีวัฒนา</t>
  </si>
  <si>
    <t>ทุ่งครุ</t>
  </si>
  <si>
    <t>ธนบุรี</t>
  </si>
  <si>
    <t>บางแค</t>
  </si>
  <si>
    <t>บางกอกใหญ่</t>
  </si>
  <si>
    <t>บางกอกน้อย</t>
  </si>
  <si>
    <t>บางขุนเทียน</t>
  </si>
  <si>
    <t>บางบอน</t>
  </si>
  <si>
    <t>บางพลัด</t>
  </si>
  <si>
    <t>ภาษีเจริญ</t>
  </si>
  <si>
    <t>ราษฎร์บูรณะ</t>
  </si>
  <si>
    <t>หนองแขม</t>
  </si>
  <si>
    <t>ปริมาณน้ำฝนรายเดือน</t>
  </si>
  <si>
    <t>-</t>
  </si>
  <si>
    <t>แหล่งข้อมูล : สำนักการระบายน้ำ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</si>
</sst>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0.0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name val="DilleniaUPC"/>
      <family val="1"/>
    </font>
    <font>
      <sz val="1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8" fillId="0" borderId="0"/>
    <xf numFmtId="0" fontId="7" fillId="0" borderId="0"/>
  </cellStyleXfs>
  <cellXfs count="29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5" applyFont="1" applyFill="1" applyBorder="1" applyAlignment="1">
      <alignment horizontal="left" vertical="center"/>
    </xf>
    <xf numFmtId="188" fontId="3" fillId="0" borderId="1" xfId="5" applyNumberFormat="1" applyFont="1" applyFill="1" applyBorder="1" applyAlignment="1">
      <alignment vertical="center"/>
    </xf>
    <xf numFmtId="188" fontId="3" fillId="0" borderId="1" xfId="5" applyNumberFormat="1" applyFont="1" applyBorder="1" applyAlignment="1">
      <alignment vertical="center"/>
    </xf>
    <xf numFmtId="43" fontId="3" fillId="0" borderId="1" xfId="1" applyFont="1" applyBorder="1"/>
    <xf numFmtId="43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6" fillId="2" borderId="1" xfId="0" applyFont="1" applyFill="1" applyBorder="1" applyAlignment="1">
      <alignment horizontal="center"/>
    </xf>
    <xf numFmtId="188" fontId="6" fillId="4" borderId="1" xfId="0" applyNumberFormat="1" applyFont="1" applyFill="1" applyBorder="1"/>
    <xf numFmtId="187" fontId="6" fillId="5" borderId="1" xfId="0" applyNumberFormat="1" applyFont="1" applyFill="1" applyBorder="1"/>
    <xf numFmtId="43" fontId="6" fillId="5" borderId="1" xfId="0" applyNumberFormat="1" applyFont="1" applyFill="1" applyBorder="1"/>
    <xf numFmtId="0" fontId="3" fillId="0" borderId="1" xfId="0" applyFont="1" applyBorder="1" applyAlignment="1">
      <alignment horizontal="center"/>
    </xf>
    <xf numFmtId="43" fontId="3" fillId="6" borderId="1" xfId="0" applyNumberFormat="1" applyFont="1" applyFill="1" applyBorder="1"/>
    <xf numFmtId="43" fontId="3" fillId="5" borderId="1" xfId="0" applyNumberFormat="1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</cellXfs>
  <cellStyles count="9">
    <cellStyle name="Normal 3" xfId="5" xr:uid="{00000000-0005-0000-0000-000002000000}"/>
    <cellStyle name="Normal 5" xfId="4" xr:uid="{00000000-0005-0000-0000-000003000000}"/>
    <cellStyle name="เครื่องหมายจุลภาค 11" xfId="3" xr:uid="{00000000-0005-0000-0000-000004000000}"/>
    <cellStyle name="จุลภาค" xfId="1" builtinId="3"/>
    <cellStyle name="ปกติ" xfId="0" builtinId="0"/>
    <cellStyle name="ปกติ 14" xfId="8" xr:uid="{00000000-0005-0000-0000-000005000000}"/>
    <cellStyle name="ปกติ 15" xfId="7" xr:uid="{00000000-0005-0000-0000-000006000000}"/>
    <cellStyle name="ปกติ 19" xfId="6" xr:uid="{00000000-0005-0000-0000-000007000000}"/>
    <cellStyle name="ปกติ 4" xfId="2" xr:uid="{00000000-0005-0000-0000-000008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view="pageBreakPreview" zoomScale="60" zoomScaleNormal="100" workbookViewId="0">
      <selection activeCell="A34" sqref="A34:R34"/>
    </sheetView>
  </sheetViews>
  <sheetFormatPr defaultRowHeight="21" x14ac:dyDescent="0.35"/>
  <cols>
    <col min="1" max="1" width="11.875" style="2" customWidth="1"/>
    <col min="2" max="2" width="12.75" style="1" customWidth="1"/>
    <col min="3" max="14" width="9.125" style="1" customWidth="1"/>
    <col min="15" max="15" width="11.625" style="1" customWidth="1"/>
    <col min="16" max="16" width="9.875" style="1" customWidth="1"/>
    <col min="17" max="18" width="12.125" style="1" customWidth="1"/>
    <col min="19" max="16384" width="9" style="1"/>
  </cols>
  <sheetData>
    <row r="1" spans="1:18" ht="26.25" x14ac:dyDescent="0.4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2.5" customHeight="1" x14ac:dyDescent="0.35">
      <c r="R2" s="28" t="s">
        <v>0</v>
      </c>
    </row>
    <row r="3" spans="1:18" ht="23.25" x14ac:dyDescent="0.35">
      <c r="A3" s="22" t="s">
        <v>14</v>
      </c>
      <c r="B3" s="23" t="s">
        <v>15</v>
      </c>
      <c r="C3" s="24" t="s">
        <v>16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 t="s">
        <v>17</v>
      </c>
      <c r="P3" s="24"/>
      <c r="Q3" s="25" t="s">
        <v>18</v>
      </c>
      <c r="R3" s="25" t="s">
        <v>19</v>
      </c>
    </row>
    <row r="4" spans="1:18" x14ac:dyDescent="0.35">
      <c r="A4" s="22"/>
      <c r="B4" s="23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20</v>
      </c>
      <c r="P4" s="3" t="s">
        <v>21</v>
      </c>
      <c r="Q4" s="26"/>
      <c r="R4" s="26"/>
    </row>
    <row r="5" spans="1:18" x14ac:dyDescent="0.35">
      <c r="A5" s="4">
        <v>1</v>
      </c>
      <c r="B5" s="5" t="s">
        <v>22</v>
      </c>
      <c r="C5" s="6">
        <v>13.5</v>
      </c>
      <c r="D5" s="6">
        <v>30.5</v>
      </c>
      <c r="E5" s="6">
        <v>4</v>
      </c>
      <c r="F5" s="6">
        <v>45</v>
      </c>
      <c r="G5" s="6">
        <v>69</v>
      </c>
      <c r="H5" s="6">
        <v>169</v>
      </c>
      <c r="I5" s="6">
        <v>243.5</v>
      </c>
      <c r="J5" s="7">
        <v>257.5</v>
      </c>
      <c r="K5" s="7">
        <v>283.5</v>
      </c>
      <c r="L5" s="7">
        <v>352</v>
      </c>
      <c r="M5" s="7">
        <v>71</v>
      </c>
      <c r="N5" s="7">
        <v>0</v>
      </c>
      <c r="O5" s="8">
        <v>1538.5</v>
      </c>
      <c r="P5" s="9">
        <f>+O5/$O$55*100</f>
        <v>2.0973587049133773</v>
      </c>
      <c r="Q5" s="10">
        <f>+O5/12</f>
        <v>128.20833333333334</v>
      </c>
      <c r="R5" s="10">
        <f>+O5/366</f>
        <v>4.2035519125683063</v>
      </c>
    </row>
    <row r="6" spans="1:18" x14ac:dyDescent="0.35">
      <c r="A6" s="4">
        <v>2</v>
      </c>
      <c r="B6" s="11" t="s">
        <v>23</v>
      </c>
      <c r="C6" s="6">
        <v>25.5</v>
      </c>
      <c r="D6" s="6">
        <v>0</v>
      </c>
      <c r="E6" s="6">
        <v>10</v>
      </c>
      <c r="F6" s="6">
        <v>46.5</v>
      </c>
      <c r="G6" s="6">
        <v>37.5</v>
      </c>
      <c r="H6" s="6">
        <v>207</v>
      </c>
      <c r="I6" s="6">
        <v>197.5</v>
      </c>
      <c r="J6" s="7">
        <v>307.5</v>
      </c>
      <c r="K6" s="7">
        <v>144</v>
      </c>
      <c r="L6" s="7">
        <v>269</v>
      </c>
      <c r="M6" s="7">
        <v>15</v>
      </c>
      <c r="N6" s="7">
        <v>0</v>
      </c>
      <c r="O6" s="8">
        <v>1259.5</v>
      </c>
      <c r="P6" s="9">
        <f t="shared" ref="P6:P54" si="0">+O6/$O$55*100</f>
        <v>1.7170122124396483</v>
      </c>
      <c r="Q6" s="10">
        <f>+O6/12</f>
        <v>104.95833333333333</v>
      </c>
      <c r="R6" s="10">
        <f t="shared" ref="R6:R54" si="1">+O6/366</f>
        <v>3.4412568306010929</v>
      </c>
    </row>
    <row r="7" spans="1:18" x14ac:dyDescent="0.35">
      <c r="A7" s="4">
        <v>3</v>
      </c>
      <c r="B7" s="11" t="s">
        <v>24</v>
      </c>
      <c r="C7" s="6">
        <v>0</v>
      </c>
      <c r="D7" s="6">
        <v>0.5</v>
      </c>
      <c r="E7" s="6">
        <v>1.5</v>
      </c>
      <c r="F7" s="6">
        <v>71.5</v>
      </c>
      <c r="G7" s="6">
        <v>69.5</v>
      </c>
      <c r="H7" s="6">
        <v>193</v>
      </c>
      <c r="I7" s="6">
        <v>154.5</v>
      </c>
      <c r="J7" s="7">
        <v>253.5</v>
      </c>
      <c r="K7" s="7">
        <v>224.5</v>
      </c>
      <c r="L7" s="7">
        <v>358</v>
      </c>
      <c r="M7" s="7">
        <v>22.5</v>
      </c>
      <c r="N7" s="7">
        <v>0</v>
      </c>
      <c r="O7" s="8">
        <v>1349</v>
      </c>
      <c r="P7" s="9">
        <f t="shared" si="0"/>
        <v>1.8390230048281739</v>
      </c>
      <c r="Q7" s="10">
        <f t="shared" ref="Q7:Q54" si="2">+O7/12</f>
        <v>112.41666666666667</v>
      </c>
      <c r="R7" s="10">
        <f t="shared" si="1"/>
        <v>3.6857923497267762</v>
      </c>
    </row>
    <row r="8" spans="1:18" x14ac:dyDescent="0.35">
      <c r="A8" s="4">
        <v>4</v>
      </c>
      <c r="B8" s="11" t="s">
        <v>25</v>
      </c>
      <c r="C8" s="6">
        <v>10</v>
      </c>
      <c r="D8" s="6">
        <v>5</v>
      </c>
      <c r="E8" s="6">
        <v>5</v>
      </c>
      <c r="F8" s="6">
        <v>225</v>
      </c>
      <c r="G8" s="6">
        <v>79</v>
      </c>
      <c r="H8" s="6">
        <v>137.5</v>
      </c>
      <c r="I8" s="6">
        <v>349</v>
      </c>
      <c r="J8" s="7">
        <v>220</v>
      </c>
      <c r="K8" s="7">
        <v>292.5</v>
      </c>
      <c r="L8" s="7">
        <v>323.5</v>
      </c>
      <c r="M8" s="7">
        <v>35</v>
      </c>
      <c r="N8" s="7">
        <v>0</v>
      </c>
      <c r="O8" s="8">
        <v>1681.5</v>
      </c>
      <c r="P8" s="9">
        <f t="shared" si="0"/>
        <v>2.2923033229196257</v>
      </c>
      <c r="Q8" s="10">
        <f t="shared" si="2"/>
        <v>140.125</v>
      </c>
      <c r="R8" s="10">
        <f t="shared" si="1"/>
        <v>4.5942622950819674</v>
      </c>
    </row>
    <row r="9" spans="1:18" x14ac:dyDescent="0.35">
      <c r="A9" s="4">
        <v>5</v>
      </c>
      <c r="B9" s="11" t="s">
        <v>26</v>
      </c>
      <c r="C9" s="6">
        <v>24.5</v>
      </c>
      <c r="D9" s="6">
        <v>0</v>
      </c>
      <c r="E9" s="6">
        <v>22.5</v>
      </c>
      <c r="F9" s="6">
        <v>113.5</v>
      </c>
      <c r="G9" s="6">
        <v>128.5</v>
      </c>
      <c r="H9" s="6">
        <v>173</v>
      </c>
      <c r="I9" s="6">
        <v>283</v>
      </c>
      <c r="J9" s="7">
        <v>214.5</v>
      </c>
      <c r="K9" s="7">
        <v>185.5</v>
      </c>
      <c r="L9" s="7">
        <v>301</v>
      </c>
      <c r="M9" s="7">
        <v>14.5</v>
      </c>
      <c r="N9" s="7">
        <v>0</v>
      </c>
      <c r="O9" s="8">
        <v>1460.5</v>
      </c>
      <c r="P9" s="9">
        <f t="shared" si="0"/>
        <v>1.991025276909969</v>
      </c>
      <c r="Q9" s="10">
        <f t="shared" si="2"/>
        <v>121.70833333333333</v>
      </c>
      <c r="R9" s="10">
        <f t="shared" si="1"/>
        <v>3.9904371584699452</v>
      </c>
    </row>
    <row r="10" spans="1:18" x14ac:dyDescent="0.35">
      <c r="A10" s="4">
        <v>6</v>
      </c>
      <c r="B10" s="11" t="s">
        <v>27</v>
      </c>
      <c r="C10" s="6">
        <v>0</v>
      </c>
      <c r="D10" s="6">
        <v>0</v>
      </c>
      <c r="E10" s="6">
        <v>0</v>
      </c>
      <c r="F10" s="6">
        <v>85</v>
      </c>
      <c r="G10" s="6">
        <v>121.5</v>
      </c>
      <c r="H10" s="6">
        <v>189</v>
      </c>
      <c r="I10" s="6">
        <v>330.5</v>
      </c>
      <c r="J10" s="7">
        <v>224</v>
      </c>
      <c r="K10" s="7">
        <v>365</v>
      </c>
      <c r="L10" s="7">
        <v>331.5</v>
      </c>
      <c r="M10" s="7">
        <v>56.5</v>
      </c>
      <c r="N10" s="7">
        <v>6</v>
      </c>
      <c r="O10" s="8">
        <v>1709</v>
      </c>
      <c r="P10" s="9">
        <f t="shared" si="0"/>
        <v>2.3297926725362119</v>
      </c>
      <c r="Q10" s="10">
        <f t="shared" si="2"/>
        <v>142.41666666666666</v>
      </c>
      <c r="R10" s="10">
        <f t="shared" si="1"/>
        <v>4.6693989071038251</v>
      </c>
    </row>
    <row r="11" spans="1:18" x14ac:dyDescent="0.35">
      <c r="A11" s="4">
        <v>7</v>
      </c>
      <c r="B11" s="11" t="s">
        <v>28</v>
      </c>
      <c r="C11" s="6">
        <v>0</v>
      </c>
      <c r="D11" s="6">
        <v>7</v>
      </c>
      <c r="E11" s="6">
        <v>1</v>
      </c>
      <c r="F11" s="6">
        <v>62.5</v>
      </c>
      <c r="G11" s="6">
        <v>79</v>
      </c>
      <c r="H11" s="6">
        <v>168.5</v>
      </c>
      <c r="I11" s="6">
        <v>342</v>
      </c>
      <c r="J11" s="7">
        <v>235</v>
      </c>
      <c r="K11" s="7">
        <v>304.5</v>
      </c>
      <c r="L11" s="7">
        <v>284</v>
      </c>
      <c r="M11" s="7">
        <v>59.5</v>
      </c>
      <c r="N11" s="7">
        <v>1</v>
      </c>
      <c r="O11" s="8">
        <v>1544</v>
      </c>
      <c r="P11" s="9">
        <f t="shared" si="0"/>
        <v>2.1048565748366945</v>
      </c>
      <c r="Q11" s="10">
        <f t="shared" si="2"/>
        <v>128.66666666666666</v>
      </c>
      <c r="R11" s="10">
        <f t="shared" si="1"/>
        <v>4.2185792349726778</v>
      </c>
    </row>
    <row r="12" spans="1:18" x14ac:dyDescent="0.35">
      <c r="A12" s="4">
        <v>8</v>
      </c>
      <c r="B12" s="11" t="s">
        <v>29</v>
      </c>
      <c r="C12" s="6">
        <v>0</v>
      </c>
      <c r="D12" s="6">
        <v>0</v>
      </c>
      <c r="E12" s="6">
        <v>18</v>
      </c>
      <c r="F12" s="6">
        <v>104.5</v>
      </c>
      <c r="G12" s="6">
        <v>101</v>
      </c>
      <c r="H12" s="6">
        <v>142</v>
      </c>
      <c r="I12" s="6">
        <v>346.5</v>
      </c>
      <c r="J12" s="7">
        <v>193.5</v>
      </c>
      <c r="K12" s="7">
        <v>204.5</v>
      </c>
      <c r="L12" s="7">
        <v>307</v>
      </c>
      <c r="M12" s="7">
        <v>18</v>
      </c>
      <c r="N12" s="7">
        <v>0</v>
      </c>
      <c r="O12" s="8">
        <v>1435</v>
      </c>
      <c r="P12" s="9">
        <f t="shared" si="0"/>
        <v>1.9562624254473162</v>
      </c>
      <c r="Q12" s="10">
        <f t="shared" si="2"/>
        <v>119.58333333333333</v>
      </c>
      <c r="R12" s="10">
        <f t="shared" si="1"/>
        <v>3.9207650273224042</v>
      </c>
    </row>
    <row r="13" spans="1:18" x14ac:dyDescent="0.35">
      <c r="A13" s="4">
        <v>9</v>
      </c>
      <c r="B13" s="11" t="s">
        <v>30</v>
      </c>
      <c r="C13" s="6">
        <v>3.5</v>
      </c>
      <c r="D13" s="6">
        <v>0</v>
      </c>
      <c r="E13" s="6">
        <v>1.5</v>
      </c>
      <c r="F13" s="6">
        <v>28.5</v>
      </c>
      <c r="G13" s="6">
        <v>92</v>
      </c>
      <c r="H13" s="6">
        <v>167.5</v>
      </c>
      <c r="I13" s="6">
        <v>209.5</v>
      </c>
      <c r="J13" s="7">
        <v>307.5</v>
      </c>
      <c r="K13" s="7">
        <v>256</v>
      </c>
      <c r="L13" s="7">
        <v>255</v>
      </c>
      <c r="M13" s="7">
        <v>36</v>
      </c>
      <c r="N13" s="7">
        <v>0</v>
      </c>
      <c r="O13" s="8">
        <v>1357</v>
      </c>
      <c r="P13" s="9">
        <f t="shared" si="0"/>
        <v>1.8499289974439084</v>
      </c>
      <c r="Q13" s="10">
        <f t="shared" si="2"/>
        <v>113.08333333333333</v>
      </c>
      <c r="R13" s="10">
        <f t="shared" si="1"/>
        <v>3.7076502732240435</v>
      </c>
    </row>
    <row r="14" spans="1:18" x14ac:dyDescent="0.35">
      <c r="A14" s="4">
        <v>10</v>
      </c>
      <c r="B14" s="11" t="s">
        <v>31</v>
      </c>
      <c r="C14" s="6">
        <v>11.5</v>
      </c>
      <c r="D14" s="6">
        <v>5</v>
      </c>
      <c r="E14" s="6">
        <v>13.5</v>
      </c>
      <c r="F14" s="6">
        <v>62</v>
      </c>
      <c r="G14" s="6">
        <v>59</v>
      </c>
      <c r="H14" s="6">
        <v>104</v>
      </c>
      <c r="I14" s="6">
        <v>141</v>
      </c>
      <c r="J14" s="7">
        <v>103</v>
      </c>
      <c r="K14" s="7">
        <v>104.5</v>
      </c>
      <c r="L14" s="7">
        <v>215</v>
      </c>
      <c r="M14" s="7">
        <v>49.5</v>
      </c>
      <c r="N14" s="7">
        <v>28</v>
      </c>
      <c r="O14" s="8">
        <v>896</v>
      </c>
      <c r="P14" s="9">
        <f t="shared" si="0"/>
        <v>1.221471172962227</v>
      </c>
      <c r="Q14" s="10">
        <f t="shared" si="2"/>
        <v>74.666666666666671</v>
      </c>
      <c r="R14" s="10">
        <f t="shared" si="1"/>
        <v>2.4480874316939891</v>
      </c>
    </row>
    <row r="15" spans="1:18" x14ac:dyDescent="0.35">
      <c r="A15" s="4">
        <v>11</v>
      </c>
      <c r="B15" s="11" t="s">
        <v>32</v>
      </c>
      <c r="C15" s="6">
        <v>1</v>
      </c>
      <c r="D15" s="6">
        <v>9.5</v>
      </c>
      <c r="E15" s="6">
        <v>1</v>
      </c>
      <c r="F15" s="6">
        <v>88</v>
      </c>
      <c r="G15" s="6">
        <v>77</v>
      </c>
      <c r="H15" s="6">
        <v>166.5</v>
      </c>
      <c r="I15" s="6">
        <v>303.5</v>
      </c>
      <c r="J15" s="7">
        <v>251.5</v>
      </c>
      <c r="K15" s="7">
        <v>364</v>
      </c>
      <c r="L15" s="7">
        <v>326</v>
      </c>
      <c r="M15" s="7">
        <v>33.5</v>
      </c>
      <c r="N15" s="7">
        <v>0.5</v>
      </c>
      <c r="O15" s="8">
        <v>1622</v>
      </c>
      <c r="P15" s="9">
        <f t="shared" si="0"/>
        <v>2.2111900028401026</v>
      </c>
      <c r="Q15" s="10">
        <f t="shared" si="2"/>
        <v>135.16666666666666</v>
      </c>
      <c r="R15" s="10">
        <f t="shared" si="1"/>
        <v>4.4316939890710385</v>
      </c>
    </row>
    <row r="16" spans="1:18" x14ac:dyDescent="0.35">
      <c r="A16" s="4">
        <v>12</v>
      </c>
      <c r="B16" s="11" t="s">
        <v>33</v>
      </c>
      <c r="C16" s="6">
        <v>0.5</v>
      </c>
      <c r="D16" s="6">
        <v>0</v>
      </c>
      <c r="E16" s="6">
        <v>21</v>
      </c>
      <c r="F16" s="6">
        <v>30</v>
      </c>
      <c r="G16" s="6">
        <v>108.5</v>
      </c>
      <c r="H16" s="6">
        <v>164.5</v>
      </c>
      <c r="I16" s="6">
        <v>208.5</v>
      </c>
      <c r="J16" s="7">
        <v>300.5</v>
      </c>
      <c r="K16" s="7">
        <v>251.5</v>
      </c>
      <c r="L16" s="7">
        <v>366.5</v>
      </c>
      <c r="M16" s="7">
        <v>41.5</v>
      </c>
      <c r="N16" s="7">
        <v>0</v>
      </c>
      <c r="O16" s="8">
        <v>1493</v>
      </c>
      <c r="P16" s="9">
        <f t="shared" si="0"/>
        <v>2.035330871911389</v>
      </c>
      <c r="Q16" s="10">
        <f t="shared" si="2"/>
        <v>124.41666666666667</v>
      </c>
      <c r="R16" s="10">
        <f t="shared" si="1"/>
        <v>4.0792349726775958</v>
      </c>
    </row>
    <row r="17" spans="1:18" x14ac:dyDescent="0.35">
      <c r="A17" s="4">
        <v>13</v>
      </c>
      <c r="B17" s="11" t="s">
        <v>34</v>
      </c>
      <c r="C17" s="6">
        <v>17</v>
      </c>
      <c r="D17" s="6">
        <v>2.5</v>
      </c>
      <c r="E17" s="6">
        <v>4</v>
      </c>
      <c r="F17" s="6">
        <v>53</v>
      </c>
      <c r="G17" s="6">
        <v>104.5</v>
      </c>
      <c r="H17" s="6">
        <v>181.5</v>
      </c>
      <c r="I17" s="6">
        <v>306.5</v>
      </c>
      <c r="J17" s="7">
        <v>242.5</v>
      </c>
      <c r="K17" s="7">
        <v>251.5</v>
      </c>
      <c r="L17" s="7">
        <v>333.5</v>
      </c>
      <c r="M17" s="7">
        <v>163</v>
      </c>
      <c r="N17" s="7">
        <v>3</v>
      </c>
      <c r="O17" s="8">
        <v>1662.5</v>
      </c>
      <c r="P17" s="9">
        <f t="shared" si="0"/>
        <v>2.266401590457257</v>
      </c>
      <c r="Q17" s="10">
        <f t="shared" si="2"/>
        <v>138.54166666666666</v>
      </c>
      <c r="R17" s="10">
        <f t="shared" si="1"/>
        <v>4.5423497267759565</v>
      </c>
    </row>
    <row r="18" spans="1:18" x14ac:dyDescent="0.35">
      <c r="A18" s="4">
        <v>14</v>
      </c>
      <c r="B18" s="11" t="s">
        <v>35</v>
      </c>
      <c r="C18" s="6">
        <v>22</v>
      </c>
      <c r="D18" s="6">
        <v>0</v>
      </c>
      <c r="E18" s="6">
        <v>0.5</v>
      </c>
      <c r="F18" s="6">
        <v>67</v>
      </c>
      <c r="G18" s="6">
        <v>101</v>
      </c>
      <c r="H18" s="6">
        <v>120</v>
      </c>
      <c r="I18" s="6">
        <v>242.16666666666663</v>
      </c>
      <c r="J18" s="7">
        <v>295</v>
      </c>
      <c r="K18" s="7">
        <v>233.5</v>
      </c>
      <c r="L18" s="7">
        <v>277.5</v>
      </c>
      <c r="M18" s="7">
        <v>23</v>
      </c>
      <c r="N18" s="7">
        <v>0</v>
      </c>
      <c r="O18" s="8">
        <v>1381.6666666666665</v>
      </c>
      <c r="P18" s="9">
        <f t="shared" si="0"/>
        <v>1.8835558080090884</v>
      </c>
      <c r="Q18" s="10">
        <f t="shared" si="2"/>
        <v>115.13888888888887</v>
      </c>
      <c r="R18" s="10">
        <f t="shared" si="1"/>
        <v>3.7750455373406191</v>
      </c>
    </row>
    <row r="19" spans="1:18" x14ac:dyDescent="0.35">
      <c r="A19" s="4">
        <v>15</v>
      </c>
      <c r="B19" s="11" t="s">
        <v>36</v>
      </c>
      <c r="C19" s="6">
        <v>3.5</v>
      </c>
      <c r="D19" s="6">
        <v>11</v>
      </c>
      <c r="E19" s="6">
        <v>5.5</v>
      </c>
      <c r="F19" s="6">
        <v>48</v>
      </c>
      <c r="G19" s="6">
        <v>104</v>
      </c>
      <c r="H19" s="6">
        <v>187.5</v>
      </c>
      <c r="I19" s="6">
        <v>307.5</v>
      </c>
      <c r="J19" s="7">
        <v>278.5</v>
      </c>
      <c r="K19" s="7">
        <v>292</v>
      </c>
      <c r="L19" s="7">
        <v>309</v>
      </c>
      <c r="M19" s="7">
        <v>77</v>
      </c>
      <c r="N19" s="7">
        <v>2</v>
      </c>
      <c r="O19" s="8">
        <v>1625.5</v>
      </c>
      <c r="P19" s="9">
        <f t="shared" si="0"/>
        <v>2.2159613746094862</v>
      </c>
      <c r="Q19" s="10">
        <f t="shared" si="2"/>
        <v>135.45833333333334</v>
      </c>
      <c r="R19" s="10">
        <f t="shared" si="1"/>
        <v>4.4412568306010929</v>
      </c>
    </row>
    <row r="20" spans="1:18" x14ac:dyDescent="0.35">
      <c r="A20" s="4">
        <v>16</v>
      </c>
      <c r="B20" s="11" t="s">
        <v>37</v>
      </c>
      <c r="C20" s="6">
        <v>14.5</v>
      </c>
      <c r="D20" s="6">
        <v>12.5</v>
      </c>
      <c r="E20" s="6">
        <v>11</v>
      </c>
      <c r="F20" s="6">
        <v>27</v>
      </c>
      <c r="G20" s="6">
        <v>93.5</v>
      </c>
      <c r="H20" s="6">
        <v>229.5</v>
      </c>
      <c r="I20" s="6">
        <v>216.5</v>
      </c>
      <c r="J20" s="7">
        <v>297</v>
      </c>
      <c r="K20" s="7">
        <v>212</v>
      </c>
      <c r="L20" s="7">
        <v>263.5</v>
      </c>
      <c r="M20" s="7">
        <v>23</v>
      </c>
      <c r="N20" s="7">
        <v>0</v>
      </c>
      <c r="O20" s="8">
        <v>1400</v>
      </c>
      <c r="P20" s="9">
        <f t="shared" si="0"/>
        <v>1.9085487077534793</v>
      </c>
      <c r="Q20" s="10">
        <f t="shared" si="2"/>
        <v>116.66666666666667</v>
      </c>
      <c r="R20" s="10">
        <f t="shared" si="1"/>
        <v>3.8251366120218577</v>
      </c>
    </row>
    <row r="21" spans="1:18" x14ac:dyDescent="0.35">
      <c r="A21" s="4">
        <v>17</v>
      </c>
      <c r="B21" s="11" t="s">
        <v>38</v>
      </c>
      <c r="C21" s="6">
        <v>9.5</v>
      </c>
      <c r="D21" s="6">
        <v>1</v>
      </c>
      <c r="E21" s="6">
        <v>3</v>
      </c>
      <c r="F21" s="6">
        <v>51</v>
      </c>
      <c r="G21" s="6">
        <v>109</v>
      </c>
      <c r="H21" s="6">
        <v>199.5</v>
      </c>
      <c r="I21" s="6">
        <v>239</v>
      </c>
      <c r="J21" s="7">
        <v>222</v>
      </c>
      <c r="K21" s="7">
        <v>283.5</v>
      </c>
      <c r="L21" s="7">
        <v>323</v>
      </c>
      <c r="M21" s="7">
        <v>47.5</v>
      </c>
      <c r="N21" s="7">
        <v>23</v>
      </c>
      <c r="O21" s="8">
        <v>1511</v>
      </c>
      <c r="P21" s="9">
        <f t="shared" si="0"/>
        <v>2.059869355296791</v>
      </c>
      <c r="Q21" s="10">
        <f t="shared" si="2"/>
        <v>125.91666666666667</v>
      </c>
      <c r="R21" s="10">
        <f t="shared" si="1"/>
        <v>4.1284153005464477</v>
      </c>
    </row>
    <row r="22" spans="1:18" x14ac:dyDescent="0.35">
      <c r="A22" s="4">
        <v>18</v>
      </c>
      <c r="B22" s="11" t="s">
        <v>39</v>
      </c>
      <c r="C22" s="6">
        <v>0.5</v>
      </c>
      <c r="D22" s="6">
        <v>0</v>
      </c>
      <c r="E22" s="6">
        <v>0</v>
      </c>
      <c r="F22" s="6">
        <v>94.5</v>
      </c>
      <c r="G22" s="6">
        <v>142.5</v>
      </c>
      <c r="H22" s="6">
        <v>139</v>
      </c>
      <c r="I22" s="6">
        <v>411.5</v>
      </c>
      <c r="J22" s="7">
        <v>260.5</v>
      </c>
      <c r="K22" s="7">
        <v>371</v>
      </c>
      <c r="L22" s="7">
        <v>375.5</v>
      </c>
      <c r="M22" s="7">
        <v>46</v>
      </c>
      <c r="N22" s="7">
        <v>7</v>
      </c>
      <c r="O22" s="8">
        <v>1848</v>
      </c>
      <c r="P22" s="9">
        <f t="shared" si="0"/>
        <v>2.5192842942345925</v>
      </c>
      <c r="Q22" s="10">
        <f t="shared" si="2"/>
        <v>154</v>
      </c>
      <c r="R22" s="10">
        <f t="shared" si="1"/>
        <v>5.0491803278688527</v>
      </c>
    </row>
    <row r="23" spans="1:18" x14ac:dyDescent="0.35">
      <c r="A23" s="4">
        <v>19</v>
      </c>
      <c r="B23" s="11" t="s">
        <v>40</v>
      </c>
      <c r="C23" s="6">
        <v>1.5</v>
      </c>
      <c r="D23" s="6">
        <v>20</v>
      </c>
      <c r="E23" s="6">
        <v>7</v>
      </c>
      <c r="F23" s="6">
        <v>35.5</v>
      </c>
      <c r="G23" s="6">
        <v>90</v>
      </c>
      <c r="H23" s="6">
        <v>188.5</v>
      </c>
      <c r="I23" s="6">
        <v>164.5</v>
      </c>
      <c r="J23" s="7">
        <v>298</v>
      </c>
      <c r="K23" s="7">
        <v>286</v>
      </c>
      <c r="L23" s="7">
        <v>387.51666666666665</v>
      </c>
      <c r="M23" s="7">
        <v>68</v>
      </c>
      <c r="N23" s="7">
        <v>0</v>
      </c>
      <c r="O23" s="8">
        <v>1546.5166666666667</v>
      </c>
      <c r="P23" s="9">
        <f t="shared" si="0"/>
        <v>2.1082874183470608</v>
      </c>
      <c r="Q23" s="10">
        <f t="shared" si="2"/>
        <v>128.8763888888889</v>
      </c>
      <c r="R23" s="10">
        <f t="shared" si="1"/>
        <v>4.2254553734061933</v>
      </c>
    </row>
    <row r="24" spans="1:18" x14ac:dyDescent="0.35">
      <c r="A24" s="4">
        <v>20</v>
      </c>
      <c r="B24" s="11" t="s">
        <v>41</v>
      </c>
      <c r="C24" s="6">
        <v>0</v>
      </c>
      <c r="D24" s="6">
        <v>0</v>
      </c>
      <c r="E24" s="6">
        <v>0</v>
      </c>
      <c r="F24" s="6">
        <v>41.5</v>
      </c>
      <c r="G24" s="6">
        <v>105.5</v>
      </c>
      <c r="H24" s="6">
        <v>195.5</v>
      </c>
      <c r="I24" s="6">
        <v>310.5</v>
      </c>
      <c r="J24" s="7">
        <v>236.5</v>
      </c>
      <c r="K24" s="7">
        <v>226.5</v>
      </c>
      <c r="L24" s="7">
        <v>299.5</v>
      </c>
      <c r="M24" s="7">
        <v>45</v>
      </c>
      <c r="N24" s="7">
        <v>13.5</v>
      </c>
      <c r="O24" s="8">
        <v>1474</v>
      </c>
      <c r="P24" s="9">
        <f t="shared" si="0"/>
        <v>2.0094291394490202</v>
      </c>
      <c r="Q24" s="10">
        <f t="shared" si="2"/>
        <v>122.83333333333333</v>
      </c>
      <c r="R24" s="10">
        <f t="shared" si="1"/>
        <v>4.027322404371585</v>
      </c>
    </row>
    <row r="25" spans="1:18" x14ac:dyDescent="0.35">
      <c r="A25" s="4">
        <v>21</v>
      </c>
      <c r="B25" s="11" t="s">
        <v>42</v>
      </c>
      <c r="C25" s="6">
        <v>0</v>
      </c>
      <c r="D25" s="6">
        <v>0</v>
      </c>
      <c r="E25" s="6">
        <v>8.5</v>
      </c>
      <c r="F25" s="6">
        <v>22.5</v>
      </c>
      <c r="G25" s="6">
        <v>50.5</v>
      </c>
      <c r="H25" s="6">
        <v>273.5</v>
      </c>
      <c r="I25" s="6">
        <v>226.5</v>
      </c>
      <c r="J25" s="7">
        <v>352</v>
      </c>
      <c r="K25" s="7">
        <v>181</v>
      </c>
      <c r="L25" s="7">
        <v>418</v>
      </c>
      <c r="M25" s="7">
        <v>21</v>
      </c>
      <c r="N25" s="7">
        <v>0</v>
      </c>
      <c r="O25" s="8">
        <v>1553.5</v>
      </c>
      <c r="P25" s="9">
        <f t="shared" si="0"/>
        <v>2.1178074410678787</v>
      </c>
      <c r="Q25" s="10">
        <f t="shared" si="2"/>
        <v>129.45833333333334</v>
      </c>
      <c r="R25" s="10">
        <f t="shared" si="1"/>
        <v>4.2445355191256828</v>
      </c>
    </row>
    <row r="26" spans="1:18" x14ac:dyDescent="0.35">
      <c r="A26" s="4">
        <v>22</v>
      </c>
      <c r="B26" s="11" t="s">
        <v>43</v>
      </c>
      <c r="C26" s="6">
        <v>2.5</v>
      </c>
      <c r="D26" s="6">
        <v>30.5</v>
      </c>
      <c r="E26" s="6">
        <v>8</v>
      </c>
      <c r="F26" s="6">
        <v>47</v>
      </c>
      <c r="G26" s="6">
        <v>100</v>
      </c>
      <c r="H26" s="6">
        <v>197</v>
      </c>
      <c r="I26" s="6">
        <v>224.5</v>
      </c>
      <c r="J26" s="7">
        <v>198.5</v>
      </c>
      <c r="K26" s="7">
        <v>252.5</v>
      </c>
      <c r="L26" s="7">
        <v>277</v>
      </c>
      <c r="M26" s="7">
        <v>96</v>
      </c>
      <c r="N26" s="7">
        <v>0.5</v>
      </c>
      <c r="O26" s="8">
        <v>1434</v>
      </c>
      <c r="P26" s="9">
        <f t="shared" si="0"/>
        <v>1.9548991763703494</v>
      </c>
      <c r="Q26" s="10">
        <f t="shared" si="2"/>
        <v>119.5</v>
      </c>
      <c r="R26" s="10">
        <f t="shared" si="1"/>
        <v>3.918032786885246</v>
      </c>
    </row>
    <row r="27" spans="1:18" x14ac:dyDescent="0.35">
      <c r="A27" s="4">
        <v>23</v>
      </c>
      <c r="B27" s="11" t="s">
        <v>44</v>
      </c>
      <c r="C27" s="6">
        <v>0</v>
      </c>
      <c r="D27" s="6">
        <v>4</v>
      </c>
      <c r="E27" s="6">
        <v>2.5</v>
      </c>
      <c r="F27" s="6">
        <v>60</v>
      </c>
      <c r="G27" s="6">
        <v>122</v>
      </c>
      <c r="H27" s="6">
        <v>187</v>
      </c>
      <c r="I27" s="6">
        <v>313</v>
      </c>
      <c r="J27" s="7">
        <v>248</v>
      </c>
      <c r="K27" s="7">
        <v>375.5</v>
      </c>
      <c r="L27" s="7">
        <v>346.58333333333331</v>
      </c>
      <c r="M27" s="7">
        <v>63.5</v>
      </c>
      <c r="N27" s="7">
        <v>4.5</v>
      </c>
      <c r="O27" s="8">
        <v>1726.5833333333333</v>
      </c>
      <c r="P27" s="9">
        <f t="shared" si="0"/>
        <v>2.3537631354728772</v>
      </c>
      <c r="Q27" s="10">
        <f t="shared" si="2"/>
        <v>143.88194444444443</v>
      </c>
      <c r="R27" s="10">
        <f t="shared" si="1"/>
        <v>4.7174408014571947</v>
      </c>
    </row>
    <row r="28" spans="1:18" x14ac:dyDescent="0.35">
      <c r="A28" s="4">
        <v>24</v>
      </c>
      <c r="B28" s="11" t="s">
        <v>45</v>
      </c>
      <c r="C28" s="6">
        <v>0</v>
      </c>
      <c r="D28" s="6">
        <v>0</v>
      </c>
      <c r="E28" s="6">
        <v>13.5</v>
      </c>
      <c r="F28" s="6">
        <v>14</v>
      </c>
      <c r="G28" s="6">
        <v>71.5</v>
      </c>
      <c r="H28" s="6">
        <v>280</v>
      </c>
      <c r="I28" s="6">
        <v>166.5</v>
      </c>
      <c r="J28" s="7">
        <v>302</v>
      </c>
      <c r="K28" s="7">
        <v>147</v>
      </c>
      <c r="L28" s="7">
        <v>224.5</v>
      </c>
      <c r="M28" s="7">
        <v>16.5</v>
      </c>
      <c r="N28" s="7">
        <v>0</v>
      </c>
      <c r="O28" s="8">
        <v>1235.5</v>
      </c>
      <c r="P28" s="9">
        <f t="shared" si="0"/>
        <v>1.6842942345924454</v>
      </c>
      <c r="Q28" s="10">
        <f t="shared" si="2"/>
        <v>102.95833333333333</v>
      </c>
      <c r="R28" s="10">
        <f t="shared" si="1"/>
        <v>3.3756830601092895</v>
      </c>
    </row>
    <row r="29" spans="1:18" x14ac:dyDescent="0.35">
      <c r="A29" s="4">
        <v>25</v>
      </c>
      <c r="B29" s="11" t="s">
        <v>46</v>
      </c>
      <c r="C29" s="6">
        <v>11</v>
      </c>
      <c r="D29" s="6">
        <v>0.5</v>
      </c>
      <c r="E29" s="6">
        <v>10.5</v>
      </c>
      <c r="F29" s="6">
        <v>62</v>
      </c>
      <c r="G29" s="6">
        <v>99</v>
      </c>
      <c r="H29" s="6">
        <v>125.5</v>
      </c>
      <c r="I29" s="6">
        <v>273.5</v>
      </c>
      <c r="J29" s="7">
        <v>181.5</v>
      </c>
      <c r="K29" s="7">
        <v>181.5</v>
      </c>
      <c r="L29" s="7">
        <v>226</v>
      </c>
      <c r="M29" s="7">
        <v>32</v>
      </c>
      <c r="N29" s="7">
        <v>0</v>
      </c>
      <c r="O29" s="8">
        <v>1203</v>
      </c>
      <c r="P29" s="9">
        <f t="shared" si="0"/>
        <v>1.6399886395910255</v>
      </c>
      <c r="Q29" s="10">
        <f t="shared" si="2"/>
        <v>100.25</v>
      </c>
      <c r="R29" s="10">
        <f t="shared" si="1"/>
        <v>3.2868852459016393</v>
      </c>
    </row>
    <row r="30" spans="1:18" x14ac:dyDescent="0.35">
      <c r="A30" s="4">
        <v>26</v>
      </c>
      <c r="B30" s="11" t="s">
        <v>47</v>
      </c>
      <c r="C30" s="6">
        <v>0</v>
      </c>
      <c r="D30" s="6">
        <v>4.5</v>
      </c>
      <c r="E30" s="6">
        <v>1</v>
      </c>
      <c r="F30" s="6">
        <v>69.5</v>
      </c>
      <c r="G30" s="6">
        <v>133</v>
      </c>
      <c r="H30" s="6">
        <v>243.5</v>
      </c>
      <c r="I30" s="6">
        <v>304</v>
      </c>
      <c r="J30" s="7">
        <v>300</v>
      </c>
      <c r="K30" s="7">
        <v>302</v>
      </c>
      <c r="L30" s="7">
        <v>302.5</v>
      </c>
      <c r="M30" s="7">
        <v>54.5</v>
      </c>
      <c r="N30" s="7">
        <v>0</v>
      </c>
      <c r="O30" s="8">
        <v>1714.5</v>
      </c>
      <c r="P30" s="9">
        <f t="shared" si="0"/>
        <v>2.3372905424595287</v>
      </c>
      <c r="Q30" s="10">
        <f t="shared" si="2"/>
        <v>142.875</v>
      </c>
      <c r="R30" s="10">
        <f t="shared" si="1"/>
        <v>4.6844262295081966</v>
      </c>
    </row>
    <row r="31" spans="1:18" x14ac:dyDescent="0.35">
      <c r="A31" s="4">
        <v>27</v>
      </c>
      <c r="B31" s="11" t="s">
        <v>48</v>
      </c>
      <c r="C31" s="6">
        <v>0.5</v>
      </c>
      <c r="D31" s="6">
        <v>0</v>
      </c>
      <c r="E31" s="6">
        <v>3.5</v>
      </c>
      <c r="F31" s="6">
        <v>55</v>
      </c>
      <c r="G31" s="6">
        <v>93.5</v>
      </c>
      <c r="H31" s="6">
        <v>161.5</v>
      </c>
      <c r="I31" s="6">
        <v>248.5</v>
      </c>
      <c r="J31" s="7">
        <v>303.5</v>
      </c>
      <c r="K31" s="7">
        <v>240</v>
      </c>
      <c r="L31" s="7">
        <v>350</v>
      </c>
      <c r="M31" s="7">
        <v>86</v>
      </c>
      <c r="N31" s="7">
        <v>0</v>
      </c>
      <c r="O31" s="8">
        <v>1542</v>
      </c>
      <c r="P31" s="9">
        <f t="shared" si="0"/>
        <v>2.1021300766827609</v>
      </c>
      <c r="Q31" s="10">
        <f t="shared" si="2"/>
        <v>128.5</v>
      </c>
      <c r="R31" s="10">
        <f t="shared" si="1"/>
        <v>4.2131147540983607</v>
      </c>
    </row>
    <row r="32" spans="1:18" x14ac:dyDescent="0.35">
      <c r="A32" s="4">
        <v>28</v>
      </c>
      <c r="B32" s="11" t="s">
        <v>49</v>
      </c>
      <c r="C32" s="6">
        <v>0</v>
      </c>
      <c r="D32" s="6">
        <v>2</v>
      </c>
      <c r="E32" s="6">
        <v>8</v>
      </c>
      <c r="F32" s="6">
        <v>37.5</v>
      </c>
      <c r="G32" s="6">
        <v>62</v>
      </c>
      <c r="H32" s="6">
        <v>127</v>
      </c>
      <c r="I32" s="6">
        <v>132</v>
      </c>
      <c r="J32" s="7">
        <v>213.5</v>
      </c>
      <c r="K32" s="7">
        <v>206</v>
      </c>
      <c r="L32" s="7">
        <v>298</v>
      </c>
      <c r="M32" s="7">
        <v>16</v>
      </c>
      <c r="N32" s="7">
        <v>0</v>
      </c>
      <c r="O32" s="8">
        <v>1102</v>
      </c>
      <c r="P32" s="9">
        <f t="shared" si="0"/>
        <v>1.5023004828173816</v>
      </c>
      <c r="Q32" s="10">
        <f t="shared" si="2"/>
        <v>91.833333333333329</v>
      </c>
      <c r="R32" s="10">
        <f t="shared" si="1"/>
        <v>3.0109289617486339</v>
      </c>
    </row>
    <row r="33" spans="1:18" x14ac:dyDescent="0.35">
      <c r="A33" s="4">
        <v>29</v>
      </c>
      <c r="B33" s="11" t="s">
        <v>50</v>
      </c>
      <c r="C33" s="6">
        <v>3</v>
      </c>
      <c r="D33" s="6">
        <v>0</v>
      </c>
      <c r="E33" s="6">
        <v>1.5</v>
      </c>
      <c r="F33" s="6">
        <v>17.5</v>
      </c>
      <c r="G33" s="6">
        <v>85.5</v>
      </c>
      <c r="H33" s="6">
        <v>194</v>
      </c>
      <c r="I33" s="6">
        <v>332</v>
      </c>
      <c r="J33" s="7">
        <v>309</v>
      </c>
      <c r="K33" s="7">
        <v>318</v>
      </c>
      <c r="L33" s="7">
        <v>319</v>
      </c>
      <c r="M33" s="7">
        <v>52</v>
      </c>
      <c r="N33" s="7">
        <v>0</v>
      </c>
      <c r="O33" s="8">
        <v>1631.5</v>
      </c>
      <c r="P33" s="9">
        <f t="shared" si="0"/>
        <v>2.2241408690712872</v>
      </c>
      <c r="Q33" s="10">
        <f t="shared" si="2"/>
        <v>135.95833333333334</v>
      </c>
      <c r="R33" s="10">
        <f t="shared" si="1"/>
        <v>4.4576502732240435</v>
      </c>
    </row>
    <row r="34" spans="1:18" x14ac:dyDescent="0.35">
      <c r="A34" s="4">
        <v>30</v>
      </c>
      <c r="B34" s="11" t="s">
        <v>51</v>
      </c>
      <c r="C34" s="6">
        <v>26</v>
      </c>
      <c r="D34" s="6">
        <v>0.5</v>
      </c>
      <c r="E34" s="6">
        <v>3.5</v>
      </c>
      <c r="F34" s="6">
        <v>39</v>
      </c>
      <c r="G34" s="6">
        <v>84.5</v>
      </c>
      <c r="H34" s="6">
        <v>180</v>
      </c>
      <c r="I34" s="6">
        <v>256</v>
      </c>
      <c r="J34" s="7">
        <v>240</v>
      </c>
      <c r="K34" s="7">
        <v>195</v>
      </c>
      <c r="L34" s="7">
        <v>333</v>
      </c>
      <c r="M34" s="7">
        <v>85.5</v>
      </c>
      <c r="N34" s="7">
        <v>14</v>
      </c>
      <c r="O34" s="8">
        <v>1457</v>
      </c>
      <c r="P34" s="9">
        <f t="shared" si="0"/>
        <v>1.9862539051405854</v>
      </c>
      <c r="Q34" s="10">
        <f t="shared" si="2"/>
        <v>121.41666666666667</v>
      </c>
      <c r="R34" s="10">
        <f t="shared" si="1"/>
        <v>3.9808743169398908</v>
      </c>
    </row>
    <row r="35" spans="1:18" x14ac:dyDescent="0.35">
      <c r="A35" s="4">
        <v>31</v>
      </c>
      <c r="B35" s="11" t="s">
        <v>52</v>
      </c>
      <c r="C35" s="6">
        <v>30.5</v>
      </c>
      <c r="D35" s="6">
        <v>3.5</v>
      </c>
      <c r="E35" s="6">
        <v>6</v>
      </c>
      <c r="F35" s="6">
        <v>64.5</v>
      </c>
      <c r="G35" s="6">
        <v>96</v>
      </c>
      <c r="H35" s="6">
        <v>165</v>
      </c>
      <c r="I35" s="6">
        <v>266.5</v>
      </c>
      <c r="J35" s="7">
        <v>193</v>
      </c>
      <c r="K35" s="7">
        <v>231</v>
      </c>
      <c r="L35" s="7">
        <v>355</v>
      </c>
      <c r="M35" s="7">
        <v>190</v>
      </c>
      <c r="N35" s="7">
        <v>11.5</v>
      </c>
      <c r="O35" s="8">
        <v>1612.5</v>
      </c>
      <c r="P35" s="9">
        <f t="shared" si="0"/>
        <v>2.1982391366089185</v>
      </c>
      <c r="Q35" s="10">
        <f t="shared" si="2"/>
        <v>134.375</v>
      </c>
      <c r="R35" s="10">
        <f t="shared" si="1"/>
        <v>4.4057377049180326</v>
      </c>
    </row>
    <row r="36" spans="1:18" x14ac:dyDescent="0.35">
      <c r="A36" s="4">
        <v>32</v>
      </c>
      <c r="B36" s="11" t="s">
        <v>53</v>
      </c>
      <c r="C36" s="6">
        <v>3.5</v>
      </c>
      <c r="D36" s="6">
        <v>0</v>
      </c>
      <c r="E36" s="6">
        <v>38.5</v>
      </c>
      <c r="F36" s="6">
        <v>86</v>
      </c>
      <c r="G36" s="6">
        <v>65.5</v>
      </c>
      <c r="H36" s="6">
        <v>135.5</v>
      </c>
      <c r="I36" s="6">
        <v>404.5</v>
      </c>
      <c r="J36" s="7">
        <v>283</v>
      </c>
      <c r="K36" s="7">
        <v>174</v>
      </c>
      <c r="L36" s="7">
        <v>291</v>
      </c>
      <c r="M36" s="7">
        <v>24.5</v>
      </c>
      <c r="N36" s="7">
        <v>0</v>
      </c>
      <c r="O36" s="8">
        <v>1506</v>
      </c>
      <c r="P36" s="9">
        <f t="shared" si="0"/>
        <v>2.0530531099119571</v>
      </c>
      <c r="Q36" s="10">
        <f t="shared" si="2"/>
        <v>125.5</v>
      </c>
      <c r="R36" s="10">
        <f t="shared" si="1"/>
        <v>4.1147540983606561</v>
      </c>
    </row>
    <row r="37" spans="1:18" x14ac:dyDescent="0.35">
      <c r="A37" s="4">
        <v>33</v>
      </c>
      <c r="B37" s="11" t="s">
        <v>54</v>
      </c>
      <c r="C37" s="6">
        <v>27.5</v>
      </c>
      <c r="D37" s="6">
        <v>0</v>
      </c>
      <c r="E37" s="6">
        <v>48</v>
      </c>
      <c r="F37" s="6">
        <v>47.5</v>
      </c>
      <c r="G37" s="6">
        <v>45</v>
      </c>
      <c r="H37" s="6">
        <v>284</v>
      </c>
      <c r="I37" s="6">
        <v>186.5</v>
      </c>
      <c r="J37" s="7">
        <v>265</v>
      </c>
      <c r="K37" s="7">
        <v>162.5</v>
      </c>
      <c r="L37" s="7">
        <v>252.5</v>
      </c>
      <c r="M37" s="7">
        <v>8</v>
      </c>
      <c r="N37" s="7">
        <v>0</v>
      </c>
      <c r="O37" s="8">
        <v>1326.5</v>
      </c>
      <c r="P37" s="9">
        <f t="shared" si="0"/>
        <v>1.8083499005964219</v>
      </c>
      <c r="Q37" s="10">
        <f t="shared" si="2"/>
        <v>110.54166666666667</v>
      </c>
      <c r="R37" s="10">
        <f t="shared" si="1"/>
        <v>3.6243169398907105</v>
      </c>
    </row>
    <row r="38" spans="1:18" x14ac:dyDescent="0.35">
      <c r="A38" s="4">
        <v>34</v>
      </c>
      <c r="B38" s="11" t="s">
        <v>55</v>
      </c>
      <c r="C38" s="6">
        <v>41</v>
      </c>
      <c r="D38" s="6">
        <v>0</v>
      </c>
      <c r="E38" s="6">
        <v>17</v>
      </c>
      <c r="F38" s="6">
        <v>56</v>
      </c>
      <c r="G38" s="6">
        <v>130</v>
      </c>
      <c r="H38" s="6">
        <v>219</v>
      </c>
      <c r="I38" s="6">
        <v>300</v>
      </c>
      <c r="J38" s="7">
        <v>173.5</v>
      </c>
      <c r="K38" s="7">
        <v>232</v>
      </c>
      <c r="L38" s="7">
        <v>355</v>
      </c>
      <c r="M38" s="7">
        <v>8</v>
      </c>
      <c r="N38" s="7">
        <v>0</v>
      </c>
      <c r="O38" s="8">
        <v>1531.5</v>
      </c>
      <c r="P38" s="9">
        <f t="shared" si="0"/>
        <v>2.0878159613746097</v>
      </c>
      <c r="Q38" s="10">
        <f t="shared" si="2"/>
        <v>127.625</v>
      </c>
      <c r="R38" s="10">
        <f t="shared" si="1"/>
        <v>4.1844262295081966</v>
      </c>
    </row>
    <row r="39" spans="1:18" x14ac:dyDescent="0.35">
      <c r="A39" s="4">
        <v>35</v>
      </c>
      <c r="B39" s="11" t="s">
        <v>56</v>
      </c>
      <c r="C39" s="6">
        <v>0</v>
      </c>
      <c r="D39" s="6">
        <v>1</v>
      </c>
      <c r="E39" s="6">
        <v>1.5</v>
      </c>
      <c r="F39" s="6">
        <v>149</v>
      </c>
      <c r="G39" s="6">
        <v>126</v>
      </c>
      <c r="H39" s="6">
        <v>169.5</v>
      </c>
      <c r="I39" s="6">
        <v>318</v>
      </c>
      <c r="J39" s="7">
        <v>219.5</v>
      </c>
      <c r="K39" s="7">
        <v>373</v>
      </c>
      <c r="L39" s="7">
        <v>297</v>
      </c>
      <c r="M39" s="7">
        <v>51.5</v>
      </c>
      <c r="N39" s="7">
        <v>0.5</v>
      </c>
      <c r="O39" s="8">
        <v>1706.5</v>
      </c>
      <c r="P39" s="9">
        <f t="shared" si="0"/>
        <v>2.3263845498437945</v>
      </c>
      <c r="Q39" s="10">
        <f t="shared" si="2"/>
        <v>142.20833333333334</v>
      </c>
      <c r="R39" s="10">
        <f t="shared" si="1"/>
        <v>4.6625683060109289</v>
      </c>
    </row>
    <row r="40" spans="1:18" x14ac:dyDescent="0.35">
      <c r="A40" s="4">
        <v>36</v>
      </c>
      <c r="B40" s="11" t="s">
        <v>57</v>
      </c>
      <c r="C40" s="6">
        <v>9.5</v>
      </c>
      <c r="D40" s="6">
        <v>9</v>
      </c>
      <c r="E40" s="6">
        <v>6</v>
      </c>
      <c r="F40" s="6">
        <v>72.5</v>
      </c>
      <c r="G40" s="6">
        <v>89</v>
      </c>
      <c r="H40" s="6">
        <v>125.5</v>
      </c>
      <c r="I40" s="6">
        <v>193.5</v>
      </c>
      <c r="J40" s="7">
        <v>182.5</v>
      </c>
      <c r="K40" s="7">
        <v>211.5</v>
      </c>
      <c r="L40" s="7">
        <v>366.5</v>
      </c>
      <c r="M40" s="7">
        <v>68</v>
      </c>
      <c r="N40" s="7">
        <v>46.5</v>
      </c>
      <c r="O40" s="8">
        <v>1380</v>
      </c>
      <c r="P40" s="9">
        <f t="shared" si="0"/>
        <v>1.881283726214144</v>
      </c>
      <c r="Q40" s="10">
        <f t="shared" si="2"/>
        <v>115</v>
      </c>
      <c r="R40" s="10">
        <f t="shared" si="1"/>
        <v>3.7704918032786887</v>
      </c>
    </row>
    <row r="41" spans="1:18" x14ac:dyDescent="0.35">
      <c r="A41" s="4">
        <v>37</v>
      </c>
      <c r="B41" s="11" t="s">
        <v>58</v>
      </c>
      <c r="C41" s="6">
        <v>6</v>
      </c>
      <c r="D41" s="6">
        <v>8</v>
      </c>
      <c r="E41" s="6">
        <v>9.5</v>
      </c>
      <c r="F41" s="6">
        <v>90.5</v>
      </c>
      <c r="G41" s="6">
        <v>109</v>
      </c>
      <c r="H41" s="6">
        <v>129.5</v>
      </c>
      <c r="I41" s="6">
        <v>165</v>
      </c>
      <c r="J41" s="7">
        <v>200.5</v>
      </c>
      <c r="K41" s="7">
        <v>237</v>
      </c>
      <c r="L41" s="7">
        <v>394</v>
      </c>
      <c r="M41" s="7">
        <v>17.5</v>
      </c>
      <c r="N41" s="7">
        <v>37.5</v>
      </c>
      <c r="O41" s="8">
        <v>1404</v>
      </c>
      <c r="P41" s="9">
        <f t="shared" si="0"/>
        <v>1.9140017040613466</v>
      </c>
      <c r="Q41" s="10">
        <f t="shared" si="2"/>
        <v>117</v>
      </c>
      <c r="R41" s="10">
        <f t="shared" si="1"/>
        <v>3.8360655737704916</v>
      </c>
    </row>
    <row r="42" spans="1:18" x14ac:dyDescent="0.35">
      <c r="A42" s="4">
        <v>38</v>
      </c>
      <c r="B42" s="11" t="s">
        <v>59</v>
      </c>
      <c r="C42" s="6">
        <v>2</v>
      </c>
      <c r="D42" s="6">
        <v>21.5</v>
      </c>
      <c r="E42" s="6">
        <v>10.5</v>
      </c>
      <c r="F42" s="6">
        <v>98.5</v>
      </c>
      <c r="G42" s="6">
        <v>112</v>
      </c>
      <c r="H42" s="6">
        <v>139</v>
      </c>
      <c r="I42" s="6">
        <v>229.5</v>
      </c>
      <c r="J42" s="7">
        <v>354.5</v>
      </c>
      <c r="K42" s="7">
        <v>215.5</v>
      </c>
      <c r="L42" s="7">
        <v>377.5</v>
      </c>
      <c r="M42" s="7">
        <v>24</v>
      </c>
      <c r="N42" s="7">
        <v>3.5</v>
      </c>
      <c r="O42" s="8">
        <v>1588</v>
      </c>
      <c r="P42" s="9">
        <f t="shared" si="0"/>
        <v>2.1648395342232325</v>
      </c>
      <c r="Q42" s="10">
        <f t="shared" si="2"/>
        <v>132.33333333333334</v>
      </c>
      <c r="R42" s="10">
        <f t="shared" si="1"/>
        <v>4.3387978142076502</v>
      </c>
    </row>
    <row r="43" spans="1:18" x14ac:dyDescent="0.35">
      <c r="A43" s="4">
        <v>39</v>
      </c>
      <c r="B43" s="11" t="s">
        <v>60</v>
      </c>
      <c r="C43" s="6">
        <v>0</v>
      </c>
      <c r="D43" s="6">
        <v>39</v>
      </c>
      <c r="E43" s="6">
        <v>28.5</v>
      </c>
      <c r="F43" s="6">
        <v>154</v>
      </c>
      <c r="G43" s="6">
        <v>87.5</v>
      </c>
      <c r="H43" s="6">
        <v>155.5</v>
      </c>
      <c r="I43" s="6">
        <v>303</v>
      </c>
      <c r="J43" s="7">
        <v>310</v>
      </c>
      <c r="K43" s="7">
        <v>181</v>
      </c>
      <c r="L43" s="7">
        <v>323</v>
      </c>
      <c r="M43" s="7">
        <v>27</v>
      </c>
      <c r="N43" s="7">
        <v>17</v>
      </c>
      <c r="O43" s="8">
        <v>1625.5</v>
      </c>
      <c r="P43" s="9">
        <f t="shared" si="0"/>
        <v>2.2159613746094862</v>
      </c>
      <c r="Q43" s="10">
        <f t="shared" si="2"/>
        <v>135.45833333333334</v>
      </c>
      <c r="R43" s="10">
        <f t="shared" si="1"/>
        <v>4.4412568306010929</v>
      </c>
    </row>
    <row r="44" spans="1:18" x14ac:dyDescent="0.35">
      <c r="A44" s="4">
        <v>40</v>
      </c>
      <c r="B44" s="11" t="s">
        <v>61</v>
      </c>
      <c r="C44" s="6">
        <v>7</v>
      </c>
      <c r="D44" s="6">
        <v>11</v>
      </c>
      <c r="E44" s="6">
        <v>29.5</v>
      </c>
      <c r="F44" s="6">
        <v>56.5</v>
      </c>
      <c r="G44" s="6">
        <v>118</v>
      </c>
      <c r="H44" s="6">
        <v>127</v>
      </c>
      <c r="I44" s="6">
        <v>122</v>
      </c>
      <c r="J44" s="7">
        <v>183.5</v>
      </c>
      <c r="K44" s="7">
        <v>195</v>
      </c>
      <c r="L44" s="7">
        <v>388</v>
      </c>
      <c r="M44" s="7">
        <v>56</v>
      </c>
      <c r="N44" s="7">
        <v>0</v>
      </c>
      <c r="O44" s="8">
        <v>1293.5</v>
      </c>
      <c r="P44" s="9">
        <f t="shared" si="0"/>
        <v>1.7633626810565184</v>
      </c>
      <c r="Q44" s="10">
        <f t="shared" si="2"/>
        <v>107.79166666666667</v>
      </c>
      <c r="R44" s="10">
        <f t="shared" si="1"/>
        <v>3.5341530054644807</v>
      </c>
    </row>
    <row r="45" spans="1:18" x14ac:dyDescent="0.35">
      <c r="A45" s="4">
        <v>41</v>
      </c>
      <c r="B45" s="11" t="s">
        <v>62</v>
      </c>
      <c r="C45" s="6">
        <v>5.5</v>
      </c>
      <c r="D45" s="6">
        <v>10.9</v>
      </c>
      <c r="E45" s="6">
        <v>10.5</v>
      </c>
      <c r="F45" s="6">
        <v>65</v>
      </c>
      <c r="G45" s="6">
        <v>97</v>
      </c>
      <c r="H45" s="6">
        <v>118</v>
      </c>
      <c r="I45" s="6">
        <v>161</v>
      </c>
      <c r="J45" s="7">
        <v>145</v>
      </c>
      <c r="K45" s="7">
        <v>196</v>
      </c>
      <c r="L45" s="7">
        <v>385</v>
      </c>
      <c r="M45" s="7">
        <v>90.5</v>
      </c>
      <c r="N45" s="7">
        <v>65</v>
      </c>
      <c r="O45" s="8">
        <v>1349.4</v>
      </c>
      <c r="P45" s="9">
        <f t="shared" si="0"/>
        <v>1.839568304458961</v>
      </c>
      <c r="Q45" s="10">
        <f t="shared" si="2"/>
        <v>112.45</v>
      </c>
      <c r="R45" s="10">
        <f t="shared" si="1"/>
        <v>3.6868852459016397</v>
      </c>
    </row>
    <row r="46" spans="1:18" x14ac:dyDescent="0.35">
      <c r="A46" s="4">
        <v>42</v>
      </c>
      <c r="B46" s="11" t="s">
        <v>63</v>
      </c>
      <c r="C46" s="6">
        <v>8.5</v>
      </c>
      <c r="D46" s="6">
        <v>8.5</v>
      </c>
      <c r="E46" s="6">
        <v>13</v>
      </c>
      <c r="F46" s="6">
        <v>128.5</v>
      </c>
      <c r="G46" s="6">
        <v>111</v>
      </c>
      <c r="H46" s="6">
        <v>209.5</v>
      </c>
      <c r="I46" s="6">
        <v>236.5</v>
      </c>
      <c r="J46" s="7">
        <v>315.5</v>
      </c>
      <c r="K46" s="7">
        <v>211</v>
      </c>
      <c r="L46" s="7">
        <v>301</v>
      </c>
      <c r="M46" s="7">
        <v>33.5</v>
      </c>
      <c r="N46" s="7">
        <v>32</v>
      </c>
      <c r="O46" s="8">
        <v>1608.5</v>
      </c>
      <c r="P46" s="9">
        <f t="shared" si="0"/>
        <v>2.1927861403010511</v>
      </c>
      <c r="Q46" s="10">
        <f t="shared" si="2"/>
        <v>134.04166666666666</v>
      </c>
      <c r="R46" s="10">
        <f t="shared" si="1"/>
        <v>4.3948087431693992</v>
      </c>
    </row>
    <row r="47" spans="1:18" x14ac:dyDescent="0.35">
      <c r="A47" s="4">
        <v>43</v>
      </c>
      <c r="B47" s="11" t="s">
        <v>64</v>
      </c>
      <c r="C47" s="6">
        <v>30</v>
      </c>
      <c r="D47" s="6">
        <v>33.5</v>
      </c>
      <c r="E47" s="6">
        <v>3.5</v>
      </c>
      <c r="F47" s="6">
        <v>73.5</v>
      </c>
      <c r="G47" s="6">
        <v>86.5</v>
      </c>
      <c r="H47" s="6">
        <v>119</v>
      </c>
      <c r="I47" s="6">
        <v>148.5</v>
      </c>
      <c r="J47" s="7">
        <v>210.5</v>
      </c>
      <c r="K47" s="7">
        <v>230</v>
      </c>
      <c r="L47" s="7">
        <v>302</v>
      </c>
      <c r="M47" s="7">
        <v>51</v>
      </c>
      <c r="N47" s="7">
        <v>41.5</v>
      </c>
      <c r="O47" s="8">
        <v>1329.5</v>
      </c>
      <c r="P47" s="9">
        <f t="shared" si="0"/>
        <v>1.8124396478273221</v>
      </c>
      <c r="Q47" s="10">
        <f t="shared" si="2"/>
        <v>110.79166666666667</v>
      </c>
      <c r="R47" s="10">
        <f t="shared" si="1"/>
        <v>3.6325136612021858</v>
      </c>
    </row>
    <row r="48" spans="1:18" x14ac:dyDescent="0.35">
      <c r="A48" s="4">
        <v>44</v>
      </c>
      <c r="B48" s="11" t="s">
        <v>65</v>
      </c>
      <c r="C48" s="6">
        <v>2.5</v>
      </c>
      <c r="D48" s="6">
        <v>11.5</v>
      </c>
      <c r="E48" s="6">
        <v>1.5</v>
      </c>
      <c r="F48" s="6">
        <v>68.099999999999994</v>
      </c>
      <c r="G48" s="6">
        <v>62.5</v>
      </c>
      <c r="H48" s="6">
        <v>173.5</v>
      </c>
      <c r="I48" s="6">
        <v>224.5</v>
      </c>
      <c r="J48" s="7">
        <v>304.5</v>
      </c>
      <c r="K48" s="7">
        <v>188</v>
      </c>
      <c r="L48" s="7">
        <v>335</v>
      </c>
      <c r="M48" s="7">
        <v>34.5</v>
      </c>
      <c r="N48" s="7">
        <v>7</v>
      </c>
      <c r="O48" s="8">
        <v>1413.1</v>
      </c>
      <c r="P48" s="9">
        <f t="shared" si="0"/>
        <v>1.9264072706617439</v>
      </c>
      <c r="Q48" s="10">
        <f t="shared" si="2"/>
        <v>117.75833333333333</v>
      </c>
      <c r="R48" s="10">
        <f t="shared" si="1"/>
        <v>3.8609289617486335</v>
      </c>
    </row>
    <row r="49" spans="1:18" x14ac:dyDescent="0.35">
      <c r="A49" s="4">
        <v>45</v>
      </c>
      <c r="B49" s="11" t="s">
        <v>66</v>
      </c>
      <c r="C49" s="6">
        <v>25</v>
      </c>
      <c r="D49" s="6">
        <v>7.5</v>
      </c>
      <c r="E49" s="6">
        <v>21</v>
      </c>
      <c r="F49" s="6">
        <v>49</v>
      </c>
      <c r="G49" s="6">
        <v>212.5</v>
      </c>
      <c r="H49" s="6">
        <v>107</v>
      </c>
      <c r="I49" s="6">
        <v>99</v>
      </c>
      <c r="J49" s="7">
        <v>199.5</v>
      </c>
      <c r="K49" s="7">
        <v>222.5</v>
      </c>
      <c r="L49" s="7">
        <v>369</v>
      </c>
      <c r="M49" s="7">
        <v>15.5</v>
      </c>
      <c r="N49" s="7">
        <v>14</v>
      </c>
      <c r="O49" s="8">
        <v>1341.5</v>
      </c>
      <c r="P49" s="9">
        <f t="shared" si="0"/>
        <v>1.8287986367509235</v>
      </c>
      <c r="Q49" s="10">
        <f t="shared" si="2"/>
        <v>111.79166666666667</v>
      </c>
      <c r="R49" s="10">
        <f t="shared" si="1"/>
        <v>3.6653005464480874</v>
      </c>
    </row>
    <row r="50" spans="1:18" x14ac:dyDescent="0.35">
      <c r="A50" s="4">
        <v>46</v>
      </c>
      <c r="B50" s="11" t="s">
        <v>67</v>
      </c>
      <c r="C50" s="6">
        <v>9.5</v>
      </c>
      <c r="D50" s="6">
        <v>6.5</v>
      </c>
      <c r="E50" s="6">
        <v>18</v>
      </c>
      <c r="F50" s="6">
        <v>22.5</v>
      </c>
      <c r="G50" s="6">
        <v>211</v>
      </c>
      <c r="H50" s="6">
        <v>169</v>
      </c>
      <c r="I50" s="6">
        <v>88</v>
      </c>
      <c r="J50" s="7">
        <v>182.5</v>
      </c>
      <c r="K50" s="7">
        <v>201.5</v>
      </c>
      <c r="L50" s="7">
        <v>293.5</v>
      </c>
      <c r="M50" s="7">
        <v>23.9</v>
      </c>
      <c r="N50" s="7">
        <v>21</v>
      </c>
      <c r="O50" s="8">
        <v>1246.9000000000001</v>
      </c>
      <c r="P50" s="9">
        <f t="shared" si="0"/>
        <v>1.699835274069867</v>
      </c>
      <c r="Q50" s="10">
        <f t="shared" si="2"/>
        <v>103.90833333333335</v>
      </c>
      <c r="R50" s="10">
        <f t="shared" si="1"/>
        <v>3.4068306010928966</v>
      </c>
    </row>
    <row r="51" spans="1:18" x14ac:dyDescent="0.35">
      <c r="A51" s="4">
        <v>47</v>
      </c>
      <c r="B51" s="11" t="s">
        <v>68</v>
      </c>
      <c r="C51" s="6">
        <v>0</v>
      </c>
      <c r="D51" s="6">
        <v>11.5</v>
      </c>
      <c r="E51" s="6">
        <v>0.5</v>
      </c>
      <c r="F51" s="6">
        <v>80.5</v>
      </c>
      <c r="G51" s="6">
        <v>65</v>
      </c>
      <c r="H51" s="6">
        <v>153</v>
      </c>
      <c r="I51" s="6">
        <v>323</v>
      </c>
      <c r="J51" s="7">
        <v>258.5</v>
      </c>
      <c r="K51" s="7">
        <v>317.5</v>
      </c>
      <c r="L51" s="7">
        <v>282.5</v>
      </c>
      <c r="M51" s="7">
        <v>75</v>
      </c>
      <c r="N51" s="7">
        <v>1.5</v>
      </c>
      <c r="O51" s="8">
        <v>1568.5</v>
      </c>
      <c r="P51" s="9">
        <f t="shared" si="0"/>
        <v>2.1382561772223805</v>
      </c>
      <c r="Q51" s="10">
        <f t="shared" si="2"/>
        <v>130.70833333333334</v>
      </c>
      <c r="R51" s="10">
        <f t="shared" si="1"/>
        <v>4.2855191256830603</v>
      </c>
    </row>
    <row r="52" spans="1:18" x14ac:dyDescent="0.35">
      <c r="A52" s="4">
        <v>48</v>
      </c>
      <c r="B52" s="11" t="s">
        <v>69</v>
      </c>
      <c r="C52" s="6">
        <v>16.5</v>
      </c>
      <c r="D52" s="6">
        <v>15</v>
      </c>
      <c r="E52" s="6">
        <v>5</v>
      </c>
      <c r="F52" s="6">
        <v>83.5</v>
      </c>
      <c r="G52" s="6">
        <v>93.5</v>
      </c>
      <c r="H52" s="6">
        <v>167</v>
      </c>
      <c r="I52" s="6">
        <v>201</v>
      </c>
      <c r="J52" s="7">
        <v>244</v>
      </c>
      <c r="K52" s="7">
        <v>246.5</v>
      </c>
      <c r="L52" s="7">
        <v>330.5</v>
      </c>
      <c r="M52" s="7">
        <v>71.5</v>
      </c>
      <c r="N52" s="7">
        <v>33</v>
      </c>
      <c r="O52" s="8">
        <v>1507</v>
      </c>
      <c r="P52" s="9">
        <f t="shared" si="0"/>
        <v>2.0544163589889237</v>
      </c>
      <c r="Q52" s="10">
        <f t="shared" si="2"/>
        <v>125.58333333333333</v>
      </c>
      <c r="R52" s="10">
        <f t="shared" si="1"/>
        <v>4.1174863387978142</v>
      </c>
    </row>
    <row r="53" spans="1:18" x14ac:dyDescent="0.35">
      <c r="A53" s="4">
        <v>49</v>
      </c>
      <c r="B53" s="11" t="s">
        <v>70</v>
      </c>
      <c r="C53" s="6">
        <v>8</v>
      </c>
      <c r="D53" s="6">
        <v>4.5</v>
      </c>
      <c r="E53" s="6">
        <v>19</v>
      </c>
      <c r="F53" s="6">
        <v>60</v>
      </c>
      <c r="G53" s="6">
        <v>102</v>
      </c>
      <c r="H53" s="6">
        <v>126.5</v>
      </c>
      <c r="I53" s="6">
        <v>211.5</v>
      </c>
      <c r="J53" s="7">
        <v>156.5</v>
      </c>
      <c r="K53" s="7">
        <v>228.5</v>
      </c>
      <c r="L53" s="7">
        <v>261.5</v>
      </c>
      <c r="M53" s="7">
        <v>38</v>
      </c>
      <c r="N53" s="7">
        <v>11</v>
      </c>
      <c r="O53" s="8">
        <v>1227</v>
      </c>
      <c r="P53" s="9">
        <f t="shared" si="0"/>
        <v>1.6727066174382281</v>
      </c>
      <c r="Q53" s="10">
        <f t="shared" si="2"/>
        <v>102.25</v>
      </c>
      <c r="R53" s="10">
        <f t="shared" si="1"/>
        <v>3.3524590163934427</v>
      </c>
    </row>
    <row r="54" spans="1:18" x14ac:dyDescent="0.35">
      <c r="A54" s="4">
        <v>50</v>
      </c>
      <c r="B54" s="11" t="s">
        <v>71</v>
      </c>
      <c r="C54" s="6">
        <v>17</v>
      </c>
      <c r="D54" s="6">
        <v>2</v>
      </c>
      <c r="E54" s="6">
        <v>13</v>
      </c>
      <c r="F54" s="6">
        <v>77</v>
      </c>
      <c r="G54" s="6">
        <v>113.5</v>
      </c>
      <c r="H54" s="6">
        <v>134</v>
      </c>
      <c r="I54" s="6">
        <v>189.5</v>
      </c>
      <c r="J54" s="7">
        <v>268</v>
      </c>
      <c r="K54" s="7">
        <v>198</v>
      </c>
      <c r="L54" s="7">
        <v>310</v>
      </c>
      <c r="M54" s="7">
        <v>53.5</v>
      </c>
      <c r="N54" s="7">
        <v>19.5</v>
      </c>
      <c r="O54" s="8">
        <v>1395</v>
      </c>
      <c r="P54" s="9">
        <f t="shared" si="0"/>
        <v>1.9017324623686456</v>
      </c>
      <c r="Q54" s="10">
        <f t="shared" si="2"/>
        <v>116.25</v>
      </c>
      <c r="R54" s="10">
        <f t="shared" si="1"/>
        <v>3.8114754098360657</v>
      </c>
    </row>
    <row r="55" spans="1:18" x14ac:dyDescent="0.35">
      <c r="A55" s="19" t="s">
        <v>72</v>
      </c>
      <c r="B55" s="12" t="s">
        <v>20</v>
      </c>
      <c r="C55" s="13">
        <f>SUM(C5:C54)</f>
        <v>451</v>
      </c>
      <c r="D55" s="13">
        <f t="shared" ref="D55:N55" si="3">SUM(D5:D54)</f>
        <v>350.9</v>
      </c>
      <c r="E55" s="13">
        <f t="shared" si="3"/>
        <v>490.5</v>
      </c>
      <c r="F55" s="13">
        <f t="shared" si="3"/>
        <v>3386.1</v>
      </c>
      <c r="G55" s="13">
        <f t="shared" si="3"/>
        <v>4905.5</v>
      </c>
      <c r="H55" s="13">
        <f t="shared" si="3"/>
        <v>8517.5</v>
      </c>
      <c r="I55" s="13">
        <f t="shared" si="3"/>
        <v>12154.666666666666</v>
      </c>
      <c r="J55" s="13">
        <f t="shared" si="3"/>
        <v>12295.5</v>
      </c>
      <c r="K55" s="13">
        <f t="shared" si="3"/>
        <v>11986.5</v>
      </c>
      <c r="L55" s="13">
        <f t="shared" si="3"/>
        <v>15921.599999999999</v>
      </c>
      <c r="M55" s="13">
        <f t="shared" si="3"/>
        <v>2429.4</v>
      </c>
      <c r="N55" s="13">
        <f t="shared" si="3"/>
        <v>465</v>
      </c>
      <c r="O55" s="14">
        <f>SUM(O5:O54)</f>
        <v>73354.166666666657</v>
      </c>
      <c r="P55" s="15">
        <f>SUM(P5:P54)</f>
        <v>100</v>
      </c>
      <c r="Q55" s="16" t="s">
        <v>73</v>
      </c>
      <c r="R55" s="16" t="s">
        <v>73</v>
      </c>
    </row>
    <row r="56" spans="1:18" x14ac:dyDescent="0.35">
      <c r="A56" s="20"/>
      <c r="B56" s="12" t="s">
        <v>21</v>
      </c>
      <c r="C56" s="17">
        <f>+C55/$O$55*100</f>
        <v>0.61482533371201364</v>
      </c>
      <c r="D56" s="17">
        <f>+D55/$O$55*100</f>
        <v>0.47836410110763994</v>
      </c>
      <c r="E56" s="17">
        <f t="shared" ref="E56:N56" si="4">+E55/$O$55*100</f>
        <v>0.66867367225220109</v>
      </c>
      <c r="F56" s="17">
        <f t="shared" si="4"/>
        <v>4.6160976995171836</v>
      </c>
      <c r="G56" s="17">
        <f t="shared" si="4"/>
        <v>6.6874183470604951</v>
      </c>
      <c r="H56" s="17">
        <f t="shared" si="4"/>
        <v>11.611474013064473</v>
      </c>
      <c r="I56" s="17">
        <f t="shared" si="4"/>
        <v>16.569838114172111</v>
      </c>
      <c r="J56" s="17">
        <f t="shared" si="4"/>
        <v>16.761829025844932</v>
      </c>
      <c r="K56" s="17">
        <f t="shared" si="4"/>
        <v>16.340585061062203</v>
      </c>
      <c r="L56" s="17">
        <f t="shared" si="4"/>
        <v>21.705106503834141</v>
      </c>
      <c r="M56" s="17">
        <f t="shared" si="4"/>
        <v>3.3118773075830736</v>
      </c>
      <c r="N56" s="17">
        <f t="shared" si="4"/>
        <v>0.63391082078954852</v>
      </c>
      <c r="O56" s="18">
        <f>SUM(C56:N56)</f>
        <v>100.00000000000003</v>
      </c>
      <c r="P56" s="16" t="s">
        <v>73</v>
      </c>
      <c r="Q56" s="16" t="s">
        <v>73</v>
      </c>
      <c r="R56" s="16" t="s">
        <v>73</v>
      </c>
    </row>
    <row r="57" spans="1:18" ht="15" customHeight="1" x14ac:dyDescent="0.35"/>
    <row r="58" spans="1:18" x14ac:dyDescent="0.35">
      <c r="A58" s="27" t="s">
        <v>74</v>
      </c>
    </row>
  </sheetData>
  <mergeCells count="8">
    <mergeCell ref="A55:A56"/>
    <mergeCell ref="A1:R1"/>
    <mergeCell ref="A3:A4"/>
    <mergeCell ref="B3:B4"/>
    <mergeCell ref="C3:N3"/>
    <mergeCell ref="O3:P3"/>
    <mergeCell ref="Q3:Q4"/>
    <mergeCell ref="R3:R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1.ฝนรายเดือนกทม_63</vt:lpstr>
      <vt:lpstr>'1.ฝนรายเดือนกทม_63'!Print_Titles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ACER_4831</cp:lastModifiedBy>
  <cp:lastPrinted>2021-07-02T04:23:52Z</cp:lastPrinted>
  <dcterms:created xsi:type="dcterms:W3CDTF">2021-06-05T13:15:56Z</dcterms:created>
  <dcterms:modified xsi:type="dcterms:W3CDTF">2021-07-02T04:28:08Z</dcterms:modified>
</cp:coreProperties>
</file>