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A\Desktop\BMA_STATISTICS\BMA_STATISTICS_2563\2.Stat_Soc\01.Soc_Pop\"/>
    </mc:Choice>
  </mc:AlternateContent>
  <xr:revisionPtr revIDLastSave="0" documentId="13_ncr:1_{DCE63777-C9E5-4811-9E77-AD78A5AC997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ตาย" sheetId="1" r:id="rId1"/>
    <sheet name="Sheet1" sheetId="2" r:id="rId2"/>
  </sheets>
  <externalReferences>
    <externalReference r:id="rId3"/>
  </externalReferences>
  <definedNames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ตาย!$A$1:$I$55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4" i="1"/>
  <c r="E54" i="1"/>
  <c r="F54" i="1"/>
  <c r="G54" i="1"/>
  <c r="I54" i="1" s="1"/>
  <c r="C54" i="1"/>
  <c r="D54" i="1"/>
  <c r="B54" i="1"/>
  <c r="L4" i="1"/>
  <c r="H4" i="1" s="1"/>
  <c r="L5" i="1"/>
  <c r="H5" i="1" s="1"/>
  <c r="L6" i="1"/>
  <c r="H6" i="1" s="1"/>
  <c r="L7" i="1"/>
  <c r="H7" i="1" s="1"/>
  <c r="L8" i="1"/>
  <c r="H8" i="1" s="1"/>
  <c r="L9" i="1"/>
  <c r="H9" i="1" s="1"/>
  <c r="L10" i="1"/>
  <c r="H10" i="1" s="1"/>
  <c r="L11" i="1"/>
  <c r="H11" i="1" s="1"/>
  <c r="L12" i="1"/>
  <c r="H12" i="1" s="1"/>
  <c r="L13" i="1"/>
  <c r="H13" i="1" s="1"/>
  <c r="L14" i="1"/>
  <c r="H14" i="1" s="1"/>
  <c r="L15" i="1"/>
  <c r="H15" i="1" s="1"/>
  <c r="L16" i="1"/>
  <c r="H16" i="1" s="1"/>
  <c r="L17" i="1"/>
  <c r="H17" i="1" s="1"/>
  <c r="L18" i="1"/>
  <c r="H18" i="1" s="1"/>
  <c r="L19" i="1"/>
  <c r="H19" i="1" s="1"/>
  <c r="L20" i="1"/>
  <c r="H20" i="1" s="1"/>
  <c r="L21" i="1"/>
  <c r="H21" i="1" s="1"/>
  <c r="L22" i="1"/>
  <c r="H22" i="1" s="1"/>
  <c r="L23" i="1"/>
  <c r="H23" i="1" s="1"/>
  <c r="L24" i="1"/>
  <c r="H24" i="1" s="1"/>
  <c r="L25" i="1"/>
  <c r="H25" i="1" s="1"/>
  <c r="L26" i="1"/>
  <c r="H26" i="1" s="1"/>
  <c r="L27" i="1"/>
  <c r="H27" i="1" s="1"/>
  <c r="L28" i="1"/>
  <c r="H28" i="1" s="1"/>
  <c r="L29" i="1"/>
  <c r="H29" i="1" s="1"/>
  <c r="L30" i="1"/>
  <c r="H30" i="1" s="1"/>
  <c r="L31" i="1"/>
  <c r="H31" i="1" s="1"/>
  <c r="L32" i="1"/>
  <c r="H32" i="1" s="1"/>
  <c r="L33" i="1"/>
  <c r="H33" i="1" s="1"/>
  <c r="L34" i="1"/>
  <c r="H34" i="1" s="1"/>
  <c r="L35" i="1"/>
  <c r="H35" i="1" s="1"/>
  <c r="L36" i="1"/>
  <c r="H36" i="1" s="1"/>
  <c r="L37" i="1"/>
  <c r="H37" i="1" s="1"/>
  <c r="L38" i="1"/>
  <c r="H38" i="1" s="1"/>
  <c r="L39" i="1"/>
  <c r="H39" i="1" s="1"/>
  <c r="L40" i="1"/>
  <c r="H40" i="1" s="1"/>
  <c r="L41" i="1"/>
  <c r="H41" i="1" s="1"/>
  <c r="L42" i="1"/>
  <c r="H42" i="1" s="1"/>
  <c r="L43" i="1"/>
  <c r="H43" i="1" s="1"/>
  <c r="L44" i="1"/>
  <c r="H44" i="1" s="1"/>
  <c r="L45" i="1"/>
  <c r="H45" i="1" s="1"/>
  <c r="L46" i="1"/>
  <c r="H46" i="1" s="1"/>
  <c r="L47" i="1"/>
  <c r="H47" i="1" s="1"/>
  <c r="L48" i="1"/>
  <c r="H48" i="1" s="1"/>
  <c r="L49" i="1"/>
  <c r="H49" i="1" s="1"/>
  <c r="L50" i="1"/>
  <c r="H50" i="1" s="1"/>
  <c r="L51" i="1"/>
  <c r="H51" i="1" s="1"/>
  <c r="L52" i="1"/>
  <c r="H52" i="1" s="1"/>
  <c r="L53" i="1"/>
  <c r="H53" i="1" s="1"/>
  <c r="K54" i="1"/>
  <c r="L54" i="1" s="1"/>
  <c r="H54" i="1" l="1"/>
</calcChain>
</file>

<file path=xl/sharedStrings.xml><?xml version="1.0" encoding="utf-8"?>
<sst xmlns="http://schemas.openxmlformats.org/spreadsheetml/2006/main" count="168" uniqueCount="114">
  <si>
    <t>แหล่งข้อมูล : สำนักบริหารการทะเบียน กรมการปกครอง กระทรวงมหาดไทย</t>
  </si>
  <si>
    <t>รวม</t>
  </si>
  <si>
    <t>สัมพันธวงศ์</t>
  </si>
  <si>
    <t>พระนคร</t>
  </si>
  <si>
    <t>ยานนาวา</t>
  </si>
  <si>
    <t>บางกอกใหญ่</t>
  </si>
  <si>
    <t>พระโขนง</t>
  </si>
  <si>
    <t>บางบอน</t>
  </si>
  <si>
    <t>สะพานสูง</t>
  </si>
  <si>
    <t>ดอนเมือง</t>
  </si>
  <si>
    <t>ทุ่งครุ</t>
  </si>
  <si>
    <t>ทวีวัฒนา</t>
  </si>
  <si>
    <t>ดินแดง</t>
  </si>
  <si>
    <t>ตลิ่งชัน</t>
  </si>
  <si>
    <t>คลองสามวา</t>
  </si>
  <si>
    <t>บึงกุ่ม</t>
  </si>
  <si>
    <t>สาทร</t>
  </si>
  <si>
    <t>วังทองหลาง</t>
  </si>
  <si>
    <t>บางเขน</t>
  </si>
  <si>
    <t>ลาดพร้าว</t>
  </si>
  <si>
    <t>บางพลัด</t>
  </si>
  <si>
    <t>หนองแขม</t>
  </si>
  <si>
    <t>บางซื่อ</t>
  </si>
  <si>
    <t>ลาดกระบัง</t>
  </si>
  <si>
    <t>หนองจอก</t>
  </si>
  <si>
    <t>บางกะปิ</t>
  </si>
  <si>
    <t>บางนา</t>
  </si>
  <si>
    <t>วัฒนา</t>
  </si>
  <si>
    <t>จตุจักร</t>
  </si>
  <si>
    <t>คลองเตย</t>
  </si>
  <si>
    <t>พญาไท</t>
  </si>
  <si>
    <t>บางขุนเทียน</t>
  </si>
  <si>
    <t>จอมทอง</t>
  </si>
  <si>
    <t>หลักสี่</t>
  </si>
  <si>
    <t>ราษฎร์บูรณะ</t>
  </si>
  <si>
    <t>ห้วยขวาง</t>
  </si>
  <si>
    <t>ป้อมปราบศัตรูพ่าย</t>
  </si>
  <si>
    <t>บางคอแหลม</t>
  </si>
  <si>
    <t>มีนบุรี</t>
  </si>
  <si>
    <t>บางแค</t>
  </si>
  <si>
    <t>ประเวศ</t>
  </si>
  <si>
    <t>คลองสาน</t>
  </si>
  <si>
    <t>ธนบุรี</t>
  </si>
  <si>
    <t>ภาษีเจริญ</t>
  </si>
  <si>
    <t>สวนหลวง</t>
  </si>
  <si>
    <t>บางรัก</t>
  </si>
  <si>
    <t>ดุสิต</t>
  </si>
  <si>
    <t>คันนายาว</t>
  </si>
  <si>
    <t>สายไหม</t>
  </si>
  <si>
    <t>ปทุมวัน</t>
  </si>
  <si>
    <t>บางกอกน้อย</t>
  </si>
  <si>
    <t>ราชเทวี</t>
  </si>
  <si>
    <t>ประชากร</t>
  </si>
  <si>
    <t xml:space="preserve"> 1,000 คน</t>
  </si>
  <si>
    <t>หญิง</t>
  </si>
  <si>
    <t>ชาย</t>
  </si>
  <si>
    <t>เพิ่ม/ลด</t>
  </si>
  <si>
    <t>ต่อประชากร</t>
  </si>
  <si>
    <t>สำนักงานเขต</t>
  </si>
  <si>
    <t>จำนวนประชากรตาย ในกรุงเทพมหานคร จำแนกตามสำนักงานเขต พ.ศ. 2562 - 2563</t>
  </si>
  <si>
    <t>พื้นที่</t>
  </si>
  <si>
    <t>ชาย (คน)</t>
  </si>
  <si>
    <t>หญิง (คน)</t>
  </si>
  <si>
    <t>รวม (คน)</t>
  </si>
  <si>
    <t>เขตพระนคร</t>
  </si>
  <si>
    <t>เขตดุสิต</t>
  </si>
  <si>
    <t>เขตหนองจอก</t>
  </si>
  <si>
    <t>เขตบางรัก</t>
  </si>
  <si>
    <t>เขตบางเขน</t>
  </si>
  <si>
    <t>เขตบางกะปิ</t>
  </si>
  <si>
    <t>เขตปทุมวัน</t>
  </si>
  <si>
    <t>เขตป้อมปราบศัตรูพ่าย</t>
  </si>
  <si>
    <t>เขตพระโขนง</t>
  </si>
  <si>
    <t>เขตมีนบุรี</t>
  </si>
  <si>
    <t>เขตลาดกระบัง</t>
  </si>
  <si>
    <t>เขตยานนาวา</t>
  </si>
  <si>
    <t>เขตสัมพันธวงศ์</t>
  </si>
  <si>
    <t>เขตพญาไท</t>
  </si>
  <si>
    <t>เขตธนบุรี</t>
  </si>
  <si>
    <t>เขตบางกอกใหญ่</t>
  </si>
  <si>
    <t>เขตห้วยขวาง</t>
  </si>
  <si>
    <t>เขตคลองสาน</t>
  </si>
  <si>
    <t>เขตตลิ่งชัน</t>
  </si>
  <si>
    <t>เขตบางกอกน้อย</t>
  </si>
  <si>
    <t>เขตบางขุนเทียน</t>
  </si>
  <si>
    <t>เขตภาษีเจริญ</t>
  </si>
  <si>
    <t>เขตหนองแขม</t>
  </si>
  <si>
    <t>เขตราษฎร์บูรณะ</t>
  </si>
  <si>
    <t>เขตบางพลัด</t>
  </si>
  <si>
    <t>เขตดินแดง</t>
  </si>
  <si>
    <t>เขตบึงกุ่ม</t>
  </si>
  <si>
    <t>เขตสาทร</t>
  </si>
  <si>
    <t>เขตบางซื่อ</t>
  </si>
  <si>
    <t>เขตจตุจักร</t>
  </si>
  <si>
    <t>เขตบางคอแหลม</t>
  </si>
  <si>
    <t>เขตประเวศ</t>
  </si>
  <si>
    <t>เขตคลองเตย</t>
  </si>
  <si>
    <t>เขตสวนหลวง</t>
  </si>
  <si>
    <t>เขตจอมทอง</t>
  </si>
  <si>
    <t>เขตดอนเมือง</t>
  </si>
  <si>
    <t>เขตราชเทวี</t>
  </si>
  <si>
    <t>เขตลาดพร้าว</t>
  </si>
  <si>
    <t>เขตวัฒนา</t>
  </si>
  <si>
    <t>เขตบางแค</t>
  </si>
  <si>
    <t>เขตหลักสี่</t>
  </si>
  <si>
    <t>เขตสายไหม</t>
  </si>
  <si>
    <t>เขตคันนายาว</t>
  </si>
  <si>
    <t>เขตสะพานสูง</t>
  </si>
  <si>
    <t>เขตวังทองหลาง</t>
  </si>
  <si>
    <t>เขตคลองสามวา</t>
  </si>
  <si>
    <t>เขตบางนา</t>
  </si>
  <si>
    <t>เขตทวีวัฒนา</t>
  </si>
  <si>
    <t>เขตทุ่งครุ</t>
  </si>
  <si>
    <t>เขตบางบอน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</si>
</sst>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_(* #,##0.00_);_(* \(#,##0.00\);_(* &quot;-&quot;??_);_(@_)"/>
    <numFmt numFmtId="167" formatCode="0.000"/>
    <numFmt numFmtId="168" formatCode="#,##0;[Red]#,##0"/>
  </numFmts>
  <fonts count="84">
    <font>
      <sz val="16"/>
      <name val="DilleniaUPC"/>
      <charset val="222"/>
    </font>
    <font>
      <sz val="11"/>
      <color theme="1"/>
      <name val="Calibri"/>
      <family val="2"/>
      <scheme val="minor"/>
    </font>
    <font>
      <sz val="16"/>
      <name val="DilleniaUPC"/>
      <family val="1"/>
    </font>
    <font>
      <sz val="11"/>
      <name val="TH SarabunPSK"/>
      <family val="2"/>
    </font>
    <font>
      <b/>
      <sz val="11"/>
      <name val="TH SarabunPSK"/>
      <family val="2"/>
    </font>
    <font>
      <sz val="16"/>
      <name val="DilleniaUPC"/>
      <family val="1"/>
      <charset val="222"/>
    </font>
    <font>
      <sz val="12"/>
      <color rgb="FFFF0000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0"/>
      <name val="Arial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2"/>
      <name val="TH SarabunPSK"/>
      <family val="2"/>
    </font>
    <font>
      <u/>
      <sz val="11"/>
      <color theme="10"/>
      <name val="Tahoma"/>
      <family val="2"/>
    </font>
    <font>
      <sz val="12"/>
      <color rgb="FF000000"/>
      <name val="TH SarabunPSK"/>
      <family val="2"/>
    </font>
    <font>
      <b/>
      <sz val="18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E2E4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97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11" borderId="9" applyNumberFormat="0" applyAlignment="0" applyProtection="0"/>
    <xf numFmtId="0" fontId="20" fillId="24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24" borderId="9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3" borderId="9" applyNumberFormat="0" applyAlignment="0" applyProtection="0"/>
    <xf numFmtId="0" fontId="33" fillId="13" borderId="9" applyNumberFormat="0" applyAlignment="0" applyProtection="0"/>
    <xf numFmtId="0" fontId="33" fillId="3" borderId="9" applyNumberFormat="0" applyAlignment="0" applyProtection="0"/>
    <xf numFmtId="0" fontId="33" fillId="3" borderId="9" applyNumberFormat="0" applyAlignment="0" applyProtection="0"/>
    <xf numFmtId="0" fontId="33" fillId="13" borderId="9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23" fillId="0" borderId="0"/>
    <xf numFmtId="0" fontId="7" fillId="0" borderId="0"/>
    <xf numFmtId="0" fontId="7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7" borderId="17" applyNumberFormat="0" applyFont="0" applyAlignment="0" applyProtection="0"/>
    <xf numFmtId="0" fontId="7" fillId="7" borderId="17" applyNumberFormat="0" applyFont="0" applyAlignment="0" applyProtection="0"/>
    <xf numFmtId="0" fontId="7" fillId="7" borderId="17" applyNumberFormat="0" applyFont="0" applyAlignment="0" applyProtection="0"/>
    <xf numFmtId="0" fontId="2" fillId="7" borderId="17" applyNumberFormat="0" applyFont="0" applyAlignment="0" applyProtection="0"/>
    <xf numFmtId="0" fontId="22" fillId="7" borderId="17" applyNumberFormat="0" applyFont="0" applyAlignment="0" applyProtection="0"/>
    <xf numFmtId="0" fontId="22" fillId="7" borderId="17" applyNumberFormat="0" applyFont="0" applyAlignment="0" applyProtection="0"/>
    <xf numFmtId="0" fontId="22" fillId="7" borderId="17" applyNumberFormat="0" applyFont="0" applyAlignment="0" applyProtection="0"/>
    <xf numFmtId="0" fontId="37" fillId="11" borderId="18" applyNumberFormat="0" applyAlignment="0" applyProtection="0"/>
    <xf numFmtId="0" fontId="37" fillId="24" borderId="18" applyNumberFormat="0" applyAlignment="0" applyProtection="0"/>
    <xf numFmtId="0" fontId="37" fillId="11" borderId="18" applyNumberFormat="0" applyAlignment="0" applyProtection="0"/>
    <xf numFmtId="0" fontId="37" fillId="11" borderId="18" applyNumberFormat="0" applyAlignment="0" applyProtection="0"/>
    <xf numFmtId="0" fontId="37" fillId="24" borderId="18" applyNumberFormat="0" applyAlignment="0" applyProtection="0"/>
    <xf numFmtId="16" fontId="11" fillId="0" borderId="6">
      <alignment horizontal="right"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0" fillId="0" borderId="20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6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25" borderId="10" applyNumberFormat="0" applyAlignment="0" applyProtection="0"/>
    <xf numFmtId="0" fontId="46" fillId="25" borderId="10" applyNumberFormat="0" applyAlignment="0" applyProtection="0"/>
    <xf numFmtId="0" fontId="45" fillId="25" borderId="10" applyNumberFormat="0" applyAlignment="0" applyProtection="0"/>
    <xf numFmtId="0" fontId="21" fillId="25" borderId="10" applyNumberFormat="0" applyAlignment="0" applyProtection="0"/>
    <xf numFmtId="0" fontId="46" fillId="25" borderId="10" applyNumberFormat="0" applyAlignment="0" applyProtection="0"/>
    <xf numFmtId="0" fontId="46" fillId="25" borderId="10" applyNumberFormat="0" applyAlignment="0" applyProtection="0"/>
    <xf numFmtId="0" fontId="46" fillId="25" borderId="10" applyNumberFormat="0" applyAlignment="0" applyProtection="0"/>
    <xf numFmtId="0" fontId="46" fillId="25" borderId="10" applyNumberFormat="0" applyAlignment="0" applyProtection="0"/>
    <xf numFmtId="0" fontId="46" fillId="25" borderId="10" applyNumberFormat="0" applyAlignment="0" applyProtection="0"/>
    <xf numFmtId="0" fontId="47" fillId="0" borderId="16" applyNumberFormat="0" applyFill="0" applyAlignment="0" applyProtection="0"/>
    <xf numFmtId="0" fontId="48" fillId="0" borderId="16" applyNumberFormat="0" applyFill="0" applyAlignment="0" applyProtection="0"/>
    <xf numFmtId="0" fontId="47" fillId="0" borderId="16" applyNumberFormat="0" applyFill="0" applyAlignment="0" applyProtection="0"/>
    <xf numFmtId="0" fontId="34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4" borderId="0" applyNumberFormat="0" applyBorder="0" applyAlignment="0" applyProtection="0"/>
    <xf numFmtId="0" fontId="19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1" fillId="11" borderId="18" applyNumberFormat="0" applyAlignment="0" applyProtection="0"/>
    <xf numFmtId="0" fontId="52" fillId="11" borderId="18" applyNumberFormat="0" applyAlignment="0" applyProtection="0"/>
    <xf numFmtId="0" fontId="51" fillId="11" borderId="18" applyNumberFormat="0" applyAlignment="0" applyProtection="0"/>
    <xf numFmtId="0" fontId="37" fillId="24" borderId="18" applyNumberFormat="0" applyAlignment="0" applyProtection="0"/>
    <xf numFmtId="0" fontId="52" fillId="11" borderId="18" applyNumberFormat="0" applyAlignment="0" applyProtection="0"/>
    <xf numFmtId="0" fontId="52" fillId="11" borderId="18" applyNumberFormat="0" applyAlignment="0" applyProtection="0"/>
    <xf numFmtId="0" fontId="52" fillId="11" borderId="18" applyNumberFormat="0" applyAlignment="0" applyProtection="0"/>
    <xf numFmtId="0" fontId="52" fillId="11" borderId="18" applyNumberFormat="0" applyAlignment="0" applyProtection="0"/>
    <xf numFmtId="0" fontId="52" fillId="11" borderId="18" applyNumberFormat="0" applyAlignment="0" applyProtection="0"/>
    <xf numFmtId="0" fontId="53" fillId="11" borderId="9" applyNumberFormat="0" applyAlignment="0" applyProtection="0"/>
    <xf numFmtId="0" fontId="54" fillId="11" borderId="9" applyNumberFormat="0" applyAlignment="0" applyProtection="0"/>
    <xf numFmtId="0" fontId="53" fillId="11" borderId="9" applyNumberFormat="0" applyAlignment="0" applyProtection="0"/>
    <xf numFmtId="0" fontId="20" fillId="24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61" fillId="6" borderId="0" applyNumberFormat="0" applyBorder="0" applyAlignment="0" applyProtection="0"/>
    <xf numFmtId="0" fontId="25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23" fillId="0" borderId="0"/>
    <xf numFmtId="0" fontId="6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22" fillId="0" borderId="0"/>
    <xf numFmtId="0" fontId="7" fillId="0" borderId="0"/>
    <xf numFmtId="0" fontId="36" fillId="0" borderId="0"/>
    <xf numFmtId="0" fontId="23" fillId="0" borderId="0"/>
    <xf numFmtId="0" fontId="23" fillId="0" borderId="0"/>
    <xf numFmtId="0" fontId="7" fillId="0" borderId="0"/>
    <xf numFmtId="0" fontId="64" fillId="0" borderId="0"/>
    <xf numFmtId="0" fontId="64" fillId="0" borderId="0"/>
    <xf numFmtId="0" fontId="68" fillId="3" borderId="9" applyNumberFormat="0" applyAlignment="0" applyProtection="0"/>
    <xf numFmtId="0" fontId="69" fillId="3" borderId="9" applyNumberFormat="0" applyAlignment="0" applyProtection="0"/>
    <xf numFmtId="0" fontId="68" fillId="3" borderId="9" applyNumberFormat="0" applyAlignment="0" applyProtection="0"/>
    <xf numFmtId="0" fontId="33" fillId="13" borderId="9" applyNumberFormat="0" applyAlignment="0" applyProtection="0"/>
    <xf numFmtId="0" fontId="69" fillId="3" borderId="9" applyNumberFormat="0" applyAlignment="0" applyProtection="0"/>
    <xf numFmtId="0" fontId="69" fillId="3" borderId="9" applyNumberFormat="0" applyAlignment="0" applyProtection="0"/>
    <xf numFmtId="0" fontId="69" fillId="3" borderId="9" applyNumberFormat="0" applyAlignment="0" applyProtection="0"/>
    <xf numFmtId="0" fontId="69" fillId="3" borderId="9" applyNumberFormat="0" applyAlignment="0" applyProtection="0"/>
    <xf numFmtId="0" fontId="69" fillId="3" borderId="9" applyNumberFormat="0" applyAlignment="0" applyProtection="0"/>
    <xf numFmtId="0" fontId="70" fillId="13" borderId="0" applyNumberFormat="0" applyBorder="0" applyAlignment="0" applyProtection="0"/>
    <xf numFmtId="0" fontId="71" fillId="13" borderId="0" applyNumberFormat="0" applyBorder="0" applyAlignment="0" applyProtection="0"/>
    <xf numFmtId="0" fontId="70" fillId="13" borderId="0" applyNumberFormat="0" applyBorder="0" applyAlignment="0" applyProtection="0"/>
    <xf numFmtId="0" fontId="35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2" fillId="0" borderId="19" applyNumberFormat="0" applyFill="0" applyAlignment="0" applyProtection="0"/>
    <xf numFmtId="0" fontId="73" fillId="0" borderId="19" applyNumberFormat="0" applyFill="0" applyAlignment="0" applyProtection="0"/>
    <xf numFmtId="0" fontId="72" fillId="0" borderId="19" applyNumberFormat="0" applyFill="0" applyAlignment="0" applyProtection="0"/>
    <xf numFmtId="0" fontId="40" fillId="0" borderId="20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6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2" fillId="7" borderId="17" applyNumberFormat="0" applyFont="0" applyAlignment="0" applyProtection="0"/>
    <xf numFmtId="0" fontId="22" fillId="7" borderId="17" applyNumberFormat="0" applyFont="0" applyAlignment="0" applyProtection="0"/>
    <xf numFmtId="0" fontId="22" fillId="7" borderId="17" applyNumberFormat="0" applyFont="0" applyAlignment="0" applyProtection="0"/>
    <xf numFmtId="0" fontId="22" fillId="7" borderId="17" applyNumberFormat="0" applyFont="0" applyAlignment="0" applyProtection="0"/>
    <xf numFmtId="0" fontId="7" fillId="7" borderId="17" applyNumberFormat="0" applyFont="0" applyAlignment="0" applyProtection="0"/>
    <xf numFmtId="0" fontId="22" fillId="7" borderId="17" applyNumberFormat="0" applyFont="0" applyAlignment="0" applyProtection="0"/>
    <xf numFmtId="0" fontId="22" fillId="7" borderId="17" applyNumberFormat="0" applyFont="0" applyAlignment="0" applyProtection="0"/>
    <xf numFmtId="0" fontId="22" fillId="7" borderId="17" applyNumberFormat="0" applyFont="0" applyAlignment="0" applyProtection="0"/>
    <xf numFmtId="0" fontId="22" fillId="7" borderId="17" applyNumberFormat="0" applyFont="0" applyAlignment="0" applyProtection="0"/>
    <xf numFmtId="0" fontId="22" fillId="7" borderId="17" applyNumberFormat="0" applyFont="0" applyAlignment="0" applyProtection="0"/>
    <xf numFmtId="0" fontId="22" fillId="7" borderId="17" applyNumberFormat="0" applyFont="0" applyAlignment="0" applyProtection="0"/>
    <xf numFmtId="0" fontId="74" fillId="0" borderId="11" applyNumberFormat="0" applyFill="0" applyAlignment="0" applyProtection="0"/>
    <xf numFmtId="0" fontId="74" fillId="0" borderId="11" applyNumberFormat="0" applyFill="0" applyAlignment="0" applyProtection="0"/>
    <xf numFmtId="0" fontId="27" fillId="0" borderId="12" applyNumberFormat="0" applyFill="0" applyAlignment="0" applyProtection="0"/>
    <xf numFmtId="0" fontId="75" fillId="0" borderId="11" applyNumberFormat="0" applyFill="0" applyAlignment="0" applyProtection="0"/>
    <xf numFmtId="0" fontId="76" fillId="0" borderId="13" applyNumberFormat="0" applyFill="0" applyAlignment="0" applyProtection="0"/>
    <xf numFmtId="0" fontId="77" fillId="0" borderId="13" applyNumberFormat="0" applyFill="0" applyAlignment="0" applyProtection="0"/>
    <xf numFmtId="0" fontId="76" fillId="0" borderId="13" applyNumberFormat="0" applyFill="0" applyAlignment="0" applyProtection="0"/>
    <xf numFmtId="0" fontId="29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31" fillId="0" borderId="15" applyNumberFormat="0" applyFill="0" applyAlignment="0" applyProtection="0"/>
    <xf numFmtId="0" fontId="79" fillId="0" borderId="14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3" fontId="3" fillId="0" borderId="0" xfId="2" applyNumberFormat="1" applyFont="1" applyAlignment="1">
      <alignment horizontal="right"/>
    </xf>
    <xf numFmtId="0" fontId="4" fillId="0" borderId="0" xfId="2" applyFont="1" applyAlignment="1">
      <alignment horizontal="right"/>
    </xf>
    <xf numFmtId="3" fontId="4" fillId="0" borderId="0" xfId="2" applyNumberFormat="1" applyFont="1" applyBorder="1" applyAlignment="1">
      <alignment horizontal="right"/>
    </xf>
    <xf numFmtId="0" fontId="4" fillId="0" borderId="0" xfId="2" applyFont="1" applyBorder="1" applyAlignment="1">
      <alignment horizontal="left" vertical="center"/>
    </xf>
    <xf numFmtId="0" fontId="4" fillId="0" borderId="0" xfId="2" applyFont="1" applyAlignment="1">
      <alignment horizontal="center"/>
    </xf>
    <xf numFmtId="167" fontId="6" fillId="0" borderId="0" xfId="1" applyNumberFormat="1" applyFont="1" applyAlignment="1">
      <alignment horizontal="center"/>
    </xf>
    <xf numFmtId="168" fontId="8" fillId="0" borderId="1" xfId="3" applyNumberFormat="1" applyFont="1" applyBorder="1" applyAlignment="1">
      <alignment horizontal="center" vertic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2" fontId="9" fillId="0" borderId="23" xfId="2" applyNumberFormat="1" applyFont="1" applyFill="1" applyBorder="1" applyAlignment="1">
      <alignment horizontal="center" vertical="center"/>
    </xf>
    <xf numFmtId="0" fontId="9" fillId="0" borderId="24" xfId="4" applyFont="1" applyBorder="1" applyAlignment="1">
      <alignment vertical="center"/>
    </xf>
    <xf numFmtId="2" fontId="9" fillId="0" borderId="4" xfId="2" applyNumberFormat="1" applyFont="1" applyBorder="1" applyAlignment="1">
      <alignment horizontal="center" vertical="center"/>
    </xf>
    <xf numFmtId="0" fontId="9" fillId="0" borderId="5" xfId="4" applyFont="1" applyBorder="1" applyAlignment="1">
      <alignment vertical="center"/>
    </xf>
    <xf numFmtId="3" fontId="80" fillId="26" borderId="0" xfId="0" applyNumberFormat="1" applyFont="1" applyFill="1" applyAlignment="1">
      <alignment horizontal="right" wrapText="1"/>
    </xf>
    <xf numFmtId="0" fontId="81" fillId="27" borderId="0" xfId="696" applyFill="1" applyAlignment="1" applyProtection="1">
      <alignment horizontal="left"/>
    </xf>
    <xf numFmtId="0" fontId="81" fillId="26" borderId="0" xfId="696" applyFill="1" applyAlignment="1" applyProtection="1">
      <alignment horizontal="left"/>
    </xf>
    <xf numFmtId="0" fontId="9" fillId="0" borderId="26" xfId="4" applyFont="1" applyBorder="1" applyAlignment="1">
      <alignment vertical="center"/>
    </xf>
    <xf numFmtId="2" fontId="9" fillId="0" borderId="25" xfId="2" applyNumberFormat="1" applyFont="1" applyFill="1" applyBorder="1" applyAlignment="1">
      <alignment horizontal="center" vertical="center"/>
    </xf>
    <xf numFmtId="2" fontId="9" fillId="0" borderId="28" xfId="2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2" fillId="0" borderId="27" xfId="0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1" fillId="28" borderId="21" xfId="2" applyFont="1" applyFill="1" applyBorder="1" applyAlignment="1">
      <alignment horizontal="center"/>
    </xf>
    <xf numFmtId="0" fontId="11" fillId="28" borderId="3" xfId="2" applyFont="1" applyFill="1" applyBorder="1" applyAlignment="1">
      <alignment horizontal="center" vertical="center"/>
    </xf>
    <xf numFmtId="0" fontId="11" fillId="28" borderId="1" xfId="2" applyFont="1" applyFill="1" applyBorder="1" applyAlignment="1">
      <alignment horizontal="center" vertical="center"/>
    </xf>
    <xf numFmtId="0" fontId="11" fillId="28" borderId="6" xfId="2" applyFont="1" applyFill="1" applyBorder="1" applyAlignment="1">
      <alignment horizontal="center" vertical="center"/>
    </xf>
    <xf numFmtId="0" fontId="11" fillId="28" borderId="8" xfId="2" applyFont="1" applyFill="1" applyBorder="1" applyAlignment="1">
      <alignment horizontal="center" vertical="center"/>
    </xf>
    <xf numFmtId="0" fontId="11" fillId="28" borderId="7" xfId="2" applyFont="1" applyFill="1" applyBorder="1" applyAlignment="1">
      <alignment horizontal="center" vertical="center"/>
    </xf>
    <xf numFmtId="0" fontId="11" fillId="28" borderId="22" xfId="2" applyFont="1" applyFill="1" applyBorder="1" applyAlignment="1">
      <alignment horizontal="center"/>
    </xf>
    <xf numFmtId="3" fontId="80" fillId="28" borderId="3" xfId="2" applyNumberFormat="1" applyFont="1" applyFill="1" applyBorder="1" applyAlignment="1">
      <alignment horizontal="center" vertical="center"/>
    </xf>
    <xf numFmtId="3" fontId="80" fillId="28" borderId="1" xfId="2" applyNumberFormat="1" applyFont="1" applyFill="1" applyBorder="1" applyAlignment="1">
      <alignment horizontal="center" vertical="center"/>
    </xf>
    <xf numFmtId="3" fontId="80" fillId="28" borderId="2" xfId="2" applyNumberFormat="1" applyFont="1" applyFill="1" applyBorder="1" applyAlignment="1">
      <alignment horizontal="center" vertical="center"/>
    </xf>
    <xf numFmtId="2" fontId="80" fillId="28" borderId="2" xfId="2" applyNumberFormat="1" applyFont="1" applyFill="1" applyBorder="1" applyAlignment="1">
      <alignment horizontal="center" vertical="center"/>
    </xf>
    <xf numFmtId="0" fontId="80" fillId="28" borderId="3" xfId="2" applyFont="1" applyFill="1" applyBorder="1" applyAlignment="1">
      <alignment horizontal="center" vertical="center"/>
    </xf>
    <xf numFmtId="0" fontId="11" fillId="28" borderId="3" xfId="2" applyFont="1" applyFill="1" applyBorder="1" applyAlignment="1">
      <alignment horizontal="center" vertical="center"/>
    </xf>
    <xf numFmtId="0" fontId="11" fillId="28" borderId="1" xfId="2" applyFont="1" applyFill="1" applyBorder="1" applyAlignment="1">
      <alignment horizontal="center" vertical="center"/>
    </xf>
    <xf numFmtId="0" fontId="11" fillId="28" borderId="2" xfId="2" applyFont="1" applyFill="1" applyBorder="1" applyAlignment="1">
      <alignment horizontal="center" vertical="center"/>
    </xf>
    <xf numFmtId="0" fontId="11" fillId="28" borderId="21" xfId="5" applyFont="1" applyFill="1" applyBorder="1" applyAlignment="1">
      <alignment horizontal="center" vertical="center"/>
    </xf>
    <xf numFmtId="0" fontId="11" fillId="28" borderId="22" xfId="5" applyFont="1" applyFill="1" applyBorder="1" applyAlignment="1">
      <alignment horizontal="center" vertical="center"/>
    </xf>
    <xf numFmtId="0" fontId="11" fillId="28" borderId="21" xfId="2" applyFont="1" applyFill="1" applyBorder="1" applyAlignment="1">
      <alignment horizontal="center" vertical="center"/>
    </xf>
    <xf numFmtId="0" fontId="11" fillId="28" borderId="22" xfId="2" applyFont="1" applyFill="1" applyBorder="1" applyAlignment="1">
      <alignment horizontal="center" vertical="center"/>
    </xf>
    <xf numFmtId="0" fontId="83" fillId="0" borderId="6" xfId="2" applyFont="1" applyBorder="1" applyAlignment="1">
      <alignment horizontal="center" vertical="center"/>
    </xf>
  </cellXfs>
  <cellStyles count="697">
    <cellStyle name="20% - Accent1" xfId="6" xr:uid="{00000000-0005-0000-0000-000000000000}"/>
    <cellStyle name="20% - Accent1 2" xfId="7" xr:uid="{00000000-0005-0000-0000-000001000000}"/>
    <cellStyle name="20% - Accent1 3" xfId="8" xr:uid="{00000000-0005-0000-0000-000002000000}"/>
    <cellStyle name="20% - Accent1 4" xfId="9" xr:uid="{00000000-0005-0000-0000-000003000000}"/>
    <cellStyle name="20% - Accent1_07_Economic 54 (6 Months)" xfId="10" xr:uid="{00000000-0005-0000-0000-000004000000}"/>
    <cellStyle name="20% - Accent2" xfId="11" xr:uid="{00000000-0005-0000-0000-000005000000}"/>
    <cellStyle name="20% - Accent2 2" xfId="12" xr:uid="{00000000-0005-0000-0000-000006000000}"/>
    <cellStyle name="20% - Accent2 3" xfId="13" xr:uid="{00000000-0005-0000-0000-000007000000}"/>
    <cellStyle name="20% - Accent2 4" xfId="14" xr:uid="{00000000-0005-0000-0000-000008000000}"/>
    <cellStyle name="20% - Accent2_07_Economic 54 (6 Months)" xfId="15" xr:uid="{00000000-0005-0000-0000-000009000000}"/>
    <cellStyle name="20% - Accent3" xfId="16" xr:uid="{00000000-0005-0000-0000-00000A000000}"/>
    <cellStyle name="20% - Accent3 2" xfId="17" xr:uid="{00000000-0005-0000-0000-00000B000000}"/>
    <cellStyle name="20% - Accent3 3" xfId="18" xr:uid="{00000000-0005-0000-0000-00000C000000}"/>
    <cellStyle name="20% - Accent3 4" xfId="19" xr:uid="{00000000-0005-0000-0000-00000D000000}"/>
    <cellStyle name="20% - Accent3_07_Economic 54 (6 Months)" xfId="20" xr:uid="{00000000-0005-0000-0000-00000E000000}"/>
    <cellStyle name="20% - Accent4" xfId="21" xr:uid="{00000000-0005-0000-0000-00000F000000}"/>
    <cellStyle name="20% - Accent4 2" xfId="22" xr:uid="{00000000-0005-0000-0000-000010000000}"/>
    <cellStyle name="20% - Accent4 3" xfId="23" xr:uid="{00000000-0005-0000-0000-000011000000}"/>
    <cellStyle name="20% - Accent4 4" xfId="24" xr:uid="{00000000-0005-0000-0000-000012000000}"/>
    <cellStyle name="20% - Accent4_07_Economic 54 (6 Months)" xfId="25" xr:uid="{00000000-0005-0000-0000-000013000000}"/>
    <cellStyle name="20% - Accent5" xfId="26" xr:uid="{00000000-0005-0000-0000-000014000000}"/>
    <cellStyle name="20% - Accent5 2" xfId="27" xr:uid="{00000000-0005-0000-0000-000015000000}"/>
    <cellStyle name="20% - Accent5 3" xfId="28" xr:uid="{00000000-0005-0000-0000-000016000000}"/>
    <cellStyle name="20% - Accent6" xfId="29" xr:uid="{00000000-0005-0000-0000-000017000000}"/>
    <cellStyle name="20% - Accent6 2" xfId="30" xr:uid="{00000000-0005-0000-0000-000018000000}"/>
    <cellStyle name="20% - Accent6 3" xfId="31" xr:uid="{00000000-0005-0000-0000-000019000000}"/>
    <cellStyle name="20% - Accent6 4" xfId="32" xr:uid="{00000000-0005-0000-0000-00001A000000}"/>
    <cellStyle name="20% - Accent6_07_Economic 54 (6 Months)" xfId="33" xr:uid="{00000000-0005-0000-0000-00001B000000}"/>
    <cellStyle name="20% - ส่วนที่ถูกเน้น1 2" xfId="34" xr:uid="{00000000-0005-0000-0000-00001C000000}"/>
    <cellStyle name="20% - ส่วนที่ถูกเน้น1 2 2" xfId="35" xr:uid="{00000000-0005-0000-0000-00001D000000}"/>
    <cellStyle name="20% - ส่วนที่ถูกเน้น1 2 3" xfId="36" xr:uid="{00000000-0005-0000-0000-00001E000000}"/>
    <cellStyle name="20% - ส่วนที่ถูกเน้น1 2 4" xfId="37" xr:uid="{00000000-0005-0000-0000-00001F000000}"/>
    <cellStyle name="20% - ส่วนที่ถูกเน้น1 2_03_environment" xfId="38" xr:uid="{00000000-0005-0000-0000-000020000000}"/>
    <cellStyle name="20% - ส่วนที่ถูกเน้น1 3" xfId="39" xr:uid="{00000000-0005-0000-0000-000021000000}"/>
    <cellStyle name="20% - ส่วนที่ถูกเน้น1 3 2" xfId="40" xr:uid="{00000000-0005-0000-0000-000022000000}"/>
    <cellStyle name="20% - ส่วนที่ถูกเน้น1 4" xfId="41" xr:uid="{00000000-0005-0000-0000-000023000000}"/>
    <cellStyle name="20% - ส่วนที่ถูกเน้น1 4 2" xfId="42" xr:uid="{00000000-0005-0000-0000-000024000000}"/>
    <cellStyle name="20% - ส่วนที่ถูกเน้น2 2" xfId="43" xr:uid="{00000000-0005-0000-0000-000025000000}"/>
    <cellStyle name="20% - ส่วนที่ถูกเน้น2 2 2" xfId="44" xr:uid="{00000000-0005-0000-0000-000026000000}"/>
    <cellStyle name="20% - ส่วนที่ถูกเน้น2 2 3" xfId="45" xr:uid="{00000000-0005-0000-0000-000027000000}"/>
    <cellStyle name="20% - ส่วนที่ถูกเน้น2 2 4" xfId="46" xr:uid="{00000000-0005-0000-0000-000028000000}"/>
    <cellStyle name="20% - ส่วนที่ถูกเน้น2 2_03_environment" xfId="47" xr:uid="{00000000-0005-0000-0000-000029000000}"/>
    <cellStyle name="20% - ส่วนที่ถูกเน้น2 3" xfId="48" xr:uid="{00000000-0005-0000-0000-00002A000000}"/>
    <cellStyle name="20% - ส่วนที่ถูกเน้น2 3 2" xfId="49" xr:uid="{00000000-0005-0000-0000-00002B000000}"/>
    <cellStyle name="20% - ส่วนที่ถูกเน้น2 4" xfId="50" xr:uid="{00000000-0005-0000-0000-00002C000000}"/>
    <cellStyle name="20% - ส่วนที่ถูกเน้น2 4 2" xfId="51" xr:uid="{00000000-0005-0000-0000-00002D000000}"/>
    <cellStyle name="20% - ส่วนที่ถูกเน้น3 2" xfId="52" xr:uid="{00000000-0005-0000-0000-00002E000000}"/>
    <cellStyle name="20% - ส่วนที่ถูกเน้น3 2 2" xfId="53" xr:uid="{00000000-0005-0000-0000-00002F000000}"/>
    <cellStyle name="20% - ส่วนที่ถูกเน้น3 2 3" xfId="54" xr:uid="{00000000-0005-0000-0000-000030000000}"/>
    <cellStyle name="20% - ส่วนที่ถูกเน้น3 2 4" xfId="55" xr:uid="{00000000-0005-0000-0000-000031000000}"/>
    <cellStyle name="20% - ส่วนที่ถูกเน้น3 2_03_environment" xfId="56" xr:uid="{00000000-0005-0000-0000-000032000000}"/>
    <cellStyle name="20% - ส่วนที่ถูกเน้น3 3" xfId="57" xr:uid="{00000000-0005-0000-0000-000033000000}"/>
    <cellStyle name="20% - ส่วนที่ถูกเน้น3 3 2" xfId="58" xr:uid="{00000000-0005-0000-0000-000034000000}"/>
    <cellStyle name="20% - ส่วนที่ถูกเน้น3 4" xfId="59" xr:uid="{00000000-0005-0000-0000-000035000000}"/>
    <cellStyle name="20% - ส่วนที่ถูกเน้น3 4 2" xfId="60" xr:uid="{00000000-0005-0000-0000-000036000000}"/>
    <cellStyle name="20% - ส่วนที่ถูกเน้น4 2" xfId="61" xr:uid="{00000000-0005-0000-0000-000037000000}"/>
    <cellStyle name="20% - ส่วนที่ถูกเน้น4 2 2" xfId="62" xr:uid="{00000000-0005-0000-0000-000038000000}"/>
    <cellStyle name="20% - ส่วนที่ถูกเน้น4 2 3" xfId="63" xr:uid="{00000000-0005-0000-0000-000039000000}"/>
    <cellStyle name="20% - ส่วนที่ถูกเน้น4 2 4" xfId="64" xr:uid="{00000000-0005-0000-0000-00003A000000}"/>
    <cellStyle name="20% - ส่วนที่ถูกเน้น4 2_03_environment" xfId="65" xr:uid="{00000000-0005-0000-0000-00003B000000}"/>
    <cellStyle name="20% - ส่วนที่ถูกเน้น4 3" xfId="66" xr:uid="{00000000-0005-0000-0000-00003C000000}"/>
    <cellStyle name="20% - ส่วนที่ถูกเน้น4 3 2" xfId="67" xr:uid="{00000000-0005-0000-0000-00003D000000}"/>
    <cellStyle name="20% - ส่วนที่ถูกเน้น4 4" xfId="68" xr:uid="{00000000-0005-0000-0000-00003E000000}"/>
    <cellStyle name="20% - ส่วนที่ถูกเน้น4 4 2" xfId="69" xr:uid="{00000000-0005-0000-0000-00003F000000}"/>
    <cellStyle name="20% - ส่วนที่ถูกเน้น5 2" xfId="70" xr:uid="{00000000-0005-0000-0000-000040000000}"/>
    <cellStyle name="20% - ส่วนที่ถูกเน้น5 2 2" xfId="71" xr:uid="{00000000-0005-0000-0000-000041000000}"/>
    <cellStyle name="20% - ส่วนที่ถูกเน้น5 2 3" xfId="72" xr:uid="{00000000-0005-0000-0000-000042000000}"/>
    <cellStyle name="20% - ส่วนที่ถูกเน้น5 2 4" xfId="73" xr:uid="{00000000-0005-0000-0000-000043000000}"/>
    <cellStyle name="20% - ส่วนที่ถูกเน้น5 2_03_environment" xfId="74" xr:uid="{00000000-0005-0000-0000-000044000000}"/>
    <cellStyle name="20% - ส่วนที่ถูกเน้น5 3" xfId="75" xr:uid="{00000000-0005-0000-0000-000045000000}"/>
    <cellStyle name="20% - ส่วนที่ถูกเน้น5 3 2" xfId="76" xr:uid="{00000000-0005-0000-0000-000046000000}"/>
    <cellStyle name="20% - ส่วนที่ถูกเน้น5 4" xfId="77" xr:uid="{00000000-0005-0000-0000-000047000000}"/>
    <cellStyle name="20% - ส่วนที่ถูกเน้น5 4 2" xfId="78" xr:uid="{00000000-0005-0000-0000-000048000000}"/>
    <cellStyle name="20% - ส่วนที่ถูกเน้น6 2" xfId="79" xr:uid="{00000000-0005-0000-0000-000049000000}"/>
    <cellStyle name="20% - ส่วนที่ถูกเน้น6 2 2" xfId="80" xr:uid="{00000000-0005-0000-0000-00004A000000}"/>
    <cellStyle name="20% - ส่วนที่ถูกเน้น6 2 3" xfId="81" xr:uid="{00000000-0005-0000-0000-00004B000000}"/>
    <cellStyle name="20% - ส่วนที่ถูกเน้น6 2 4" xfId="82" xr:uid="{00000000-0005-0000-0000-00004C000000}"/>
    <cellStyle name="20% - ส่วนที่ถูกเน้น6 2_03_environment" xfId="83" xr:uid="{00000000-0005-0000-0000-00004D000000}"/>
    <cellStyle name="20% - ส่วนที่ถูกเน้น6 3" xfId="84" xr:uid="{00000000-0005-0000-0000-00004E000000}"/>
    <cellStyle name="20% - ส่วนที่ถูกเน้น6 3 2" xfId="85" xr:uid="{00000000-0005-0000-0000-00004F000000}"/>
    <cellStyle name="20% - ส่วนที่ถูกเน้น6 4" xfId="86" xr:uid="{00000000-0005-0000-0000-000050000000}"/>
    <cellStyle name="20% - ส่วนที่ถูกเน้น6 4 2" xfId="87" xr:uid="{00000000-0005-0000-0000-000051000000}"/>
    <cellStyle name="40% - Accent1" xfId="88" xr:uid="{00000000-0005-0000-0000-000052000000}"/>
    <cellStyle name="40% - Accent1 2" xfId="89" xr:uid="{00000000-0005-0000-0000-000053000000}"/>
    <cellStyle name="40% - Accent1 3" xfId="90" xr:uid="{00000000-0005-0000-0000-000054000000}"/>
    <cellStyle name="40% - Accent1 4" xfId="91" xr:uid="{00000000-0005-0000-0000-000055000000}"/>
    <cellStyle name="40% - Accent1_07_Economic 54 (6 Months)" xfId="92" xr:uid="{00000000-0005-0000-0000-000056000000}"/>
    <cellStyle name="40% - Accent2" xfId="93" xr:uid="{00000000-0005-0000-0000-000057000000}"/>
    <cellStyle name="40% - Accent2 2" xfId="94" xr:uid="{00000000-0005-0000-0000-000058000000}"/>
    <cellStyle name="40% - Accent2 3" xfId="95" xr:uid="{00000000-0005-0000-0000-000059000000}"/>
    <cellStyle name="40% - Accent3" xfId="96" xr:uid="{00000000-0005-0000-0000-00005A000000}"/>
    <cellStyle name="40% - Accent3 2" xfId="97" xr:uid="{00000000-0005-0000-0000-00005B000000}"/>
    <cellStyle name="40% - Accent3 3" xfId="98" xr:uid="{00000000-0005-0000-0000-00005C000000}"/>
    <cellStyle name="40% - Accent3 4" xfId="99" xr:uid="{00000000-0005-0000-0000-00005D000000}"/>
    <cellStyle name="40% - Accent3_07_Economic 54 (6 Months)" xfId="100" xr:uid="{00000000-0005-0000-0000-00005E000000}"/>
    <cellStyle name="40% - Accent4" xfId="101" xr:uid="{00000000-0005-0000-0000-00005F000000}"/>
    <cellStyle name="40% - Accent4 2" xfId="102" xr:uid="{00000000-0005-0000-0000-000060000000}"/>
    <cellStyle name="40% - Accent4 3" xfId="103" xr:uid="{00000000-0005-0000-0000-000061000000}"/>
    <cellStyle name="40% - Accent4 4" xfId="104" xr:uid="{00000000-0005-0000-0000-000062000000}"/>
    <cellStyle name="40% - Accent4_07_Economic 54 (6 Months)" xfId="105" xr:uid="{00000000-0005-0000-0000-000063000000}"/>
    <cellStyle name="40% - Accent5" xfId="106" xr:uid="{00000000-0005-0000-0000-000064000000}"/>
    <cellStyle name="40% - Accent5 2" xfId="107" xr:uid="{00000000-0005-0000-0000-000065000000}"/>
    <cellStyle name="40% - Accent5 3" xfId="108" xr:uid="{00000000-0005-0000-0000-000066000000}"/>
    <cellStyle name="40% - Accent6" xfId="109" xr:uid="{00000000-0005-0000-0000-000067000000}"/>
    <cellStyle name="40% - Accent6 2" xfId="110" xr:uid="{00000000-0005-0000-0000-000068000000}"/>
    <cellStyle name="40% - Accent6 3" xfId="111" xr:uid="{00000000-0005-0000-0000-000069000000}"/>
    <cellStyle name="40% - Accent6 4" xfId="112" xr:uid="{00000000-0005-0000-0000-00006A000000}"/>
    <cellStyle name="40% - Accent6_07_Economic 54 (6 Months)" xfId="113" xr:uid="{00000000-0005-0000-0000-00006B000000}"/>
    <cellStyle name="40% - ส่วนที่ถูกเน้น1 2" xfId="114" xr:uid="{00000000-0005-0000-0000-00006C000000}"/>
    <cellStyle name="40% - ส่วนที่ถูกเน้น1 2 2" xfId="115" xr:uid="{00000000-0005-0000-0000-00006D000000}"/>
    <cellStyle name="40% - ส่วนที่ถูกเน้น1 2 3" xfId="116" xr:uid="{00000000-0005-0000-0000-00006E000000}"/>
    <cellStyle name="40% - ส่วนที่ถูกเน้น1 2 4" xfId="117" xr:uid="{00000000-0005-0000-0000-00006F000000}"/>
    <cellStyle name="40% - ส่วนที่ถูกเน้น1 2_03_environment" xfId="118" xr:uid="{00000000-0005-0000-0000-000070000000}"/>
    <cellStyle name="40% - ส่วนที่ถูกเน้น1 3" xfId="119" xr:uid="{00000000-0005-0000-0000-000071000000}"/>
    <cellStyle name="40% - ส่วนที่ถูกเน้น1 3 2" xfId="120" xr:uid="{00000000-0005-0000-0000-000072000000}"/>
    <cellStyle name="40% - ส่วนที่ถูกเน้น1 4" xfId="121" xr:uid="{00000000-0005-0000-0000-000073000000}"/>
    <cellStyle name="40% - ส่วนที่ถูกเน้น1 4 2" xfId="122" xr:uid="{00000000-0005-0000-0000-000074000000}"/>
    <cellStyle name="40% - ส่วนที่ถูกเน้น2 2" xfId="123" xr:uid="{00000000-0005-0000-0000-000075000000}"/>
    <cellStyle name="40% - ส่วนที่ถูกเน้น2 2 2" xfId="124" xr:uid="{00000000-0005-0000-0000-000076000000}"/>
    <cellStyle name="40% - ส่วนที่ถูกเน้น2 2 3" xfId="125" xr:uid="{00000000-0005-0000-0000-000077000000}"/>
    <cellStyle name="40% - ส่วนที่ถูกเน้น2 2 4" xfId="126" xr:uid="{00000000-0005-0000-0000-000078000000}"/>
    <cellStyle name="40% - ส่วนที่ถูกเน้น2 2_03_environment" xfId="127" xr:uid="{00000000-0005-0000-0000-000079000000}"/>
    <cellStyle name="40% - ส่วนที่ถูกเน้น2 3" xfId="128" xr:uid="{00000000-0005-0000-0000-00007A000000}"/>
    <cellStyle name="40% - ส่วนที่ถูกเน้น2 3 2" xfId="129" xr:uid="{00000000-0005-0000-0000-00007B000000}"/>
    <cellStyle name="40% - ส่วนที่ถูกเน้น2 4" xfId="130" xr:uid="{00000000-0005-0000-0000-00007C000000}"/>
    <cellStyle name="40% - ส่วนที่ถูกเน้น2 4 2" xfId="131" xr:uid="{00000000-0005-0000-0000-00007D000000}"/>
    <cellStyle name="40% - ส่วนที่ถูกเน้น3 2" xfId="132" xr:uid="{00000000-0005-0000-0000-00007E000000}"/>
    <cellStyle name="40% - ส่วนที่ถูกเน้น3 2 2" xfId="133" xr:uid="{00000000-0005-0000-0000-00007F000000}"/>
    <cellStyle name="40% - ส่วนที่ถูกเน้น3 2 3" xfId="134" xr:uid="{00000000-0005-0000-0000-000080000000}"/>
    <cellStyle name="40% - ส่วนที่ถูกเน้น3 2 4" xfId="135" xr:uid="{00000000-0005-0000-0000-000081000000}"/>
    <cellStyle name="40% - ส่วนที่ถูกเน้น3 2_03_environment" xfId="136" xr:uid="{00000000-0005-0000-0000-000082000000}"/>
    <cellStyle name="40% - ส่วนที่ถูกเน้น3 3" xfId="137" xr:uid="{00000000-0005-0000-0000-000083000000}"/>
    <cellStyle name="40% - ส่วนที่ถูกเน้น3 3 2" xfId="138" xr:uid="{00000000-0005-0000-0000-000084000000}"/>
    <cellStyle name="40% - ส่วนที่ถูกเน้น3 4" xfId="139" xr:uid="{00000000-0005-0000-0000-000085000000}"/>
    <cellStyle name="40% - ส่วนที่ถูกเน้น3 4 2" xfId="140" xr:uid="{00000000-0005-0000-0000-000086000000}"/>
    <cellStyle name="40% - ส่วนที่ถูกเน้น4 2" xfId="141" xr:uid="{00000000-0005-0000-0000-000087000000}"/>
    <cellStyle name="40% - ส่วนที่ถูกเน้น4 2 2" xfId="142" xr:uid="{00000000-0005-0000-0000-000088000000}"/>
    <cellStyle name="40% - ส่วนที่ถูกเน้น4 2 3" xfId="143" xr:uid="{00000000-0005-0000-0000-000089000000}"/>
    <cellStyle name="40% - ส่วนที่ถูกเน้น4 2 4" xfId="144" xr:uid="{00000000-0005-0000-0000-00008A000000}"/>
    <cellStyle name="40% - ส่วนที่ถูกเน้น4 2_03_environment" xfId="145" xr:uid="{00000000-0005-0000-0000-00008B000000}"/>
    <cellStyle name="40% - ส่วนที่ถูกเน้น4 3" xfId="146" xr:uid="{00000000-0005-0000-0000-00008C000000}"/>
    <cellStyle name="40% - ส่วนที่ถูกเน้น4 3 2" xfId="147" xr:uid="{00000000-0005-0000-0000-00008D000000}"/>
    <cellStyle name="40% - ส่วนที่ถูกเน้น4 4" xfId="148" xr:uid="{00000000-0005-0000-0000-00008E000000}"/>
    <cellStyle name="40% - ส่วนที่ถูกเน้น4 4 2" xfId="149" xr:uid="{00000000-0005-0000-0000-00008F000000}"/>
    <cellStyle name="40% - ส่วนที่ถูกเน้น5 2" xfId="150" xr:uid="{00000000-0005-0000-0000-000090000000}"/>
    <cellStyle name="40% - ส่วนที่ถูกเน้น5 2 2" xfId="151" xr:uid="{00000000-0005-0000-0000-000091000000}"/>
    <cellStyle name="40% - ส่วนที่ถูกเน้น5 2 3" xfId="152" xr:uid="{00000000-0005-0000-0000-000092000000}"/>
    <cellStyle name="40% - ส่วนที่ถูกเน้น5 2 4" xfId="153" xr:uid="{00000000-0005-0000-0000-000093000000}"/>
    <cellStyle name="40% - ส่วนที่ถูกเน้น5 2_03_environment" xfId="154" xr:uid="{00000000-0005-0000-0000-000094000000}"/>
    <cellStyle name="40% - ส่วนที่ถูกเน้น5 3" xfId="155" xr:uid="{00000000-0005-0000-0000-000095000000}"/>
    <cellStyle name="40% - ส่วนที่ถูกเน้น5 3 2" xfId="156" xr:uid="{00000000-0005-0000-0000-000096000000}"/>
    <cellStyle name="40% - ส่วนที่ถูกเน้น5 4" xfId="157" xr:uid="{00000000-0005-0000-0000-000097000000}"/>
    <cellStyle name="40% - ส่วนที่ถูกเน้น5 4 2" xfId="158" xr:uid="{00000000-0005-0000-0000-000098000000}"/>
    <cellStyle name="40% - ส่วนที่ถูกเน้น6 2" xfId="159" xr:uid="{00000000-0005-0000-0000-000099000000}"/>
    <cellStyle name="40% - ส่วนที่ถูกเน้น6 2 2" xfId="160" xr:uid="{00000000-0005-0000-0000-00009A000000}"/>
    <cellStyle name="40% - ส่วนที่ถูกเน้น6 2 3" xfId="161" xr:uid="{00000000-0005-0000-0000-00009B000000}"/>
    <cellStyle name="40% - ส่วนที่ถูกเน้น6 2 4" xfId="162" xr:uid="{00000000-0005-0000-0000-00009C000000}"/>
    <cellStyle name="40% - ส่วนที่ถูกเน้น6 2_03_environment" xfId="163" xr:uid="{00000000-0005-0000-0000-00009D000000}"/>
    <cellStyle name="40% - ส่วนที่ถูกเน้น6 3" xfId="164" xr:uid="{00000000-0005-0000-0000-00009E000000}"/>
    <cellStyle name="40% - ส่วนที่ถูกเน้น6 3 2" xfId="165" xr:uid="{00000000-0005-0000-0000-00009F000000}"/>
    <cellStyle name="40% - ส่วนที่ถูกเน้น6 4" xfId="166" xr:uid="{00000000-0005-0000-0000-0000A0000000}"/>
    <cellStyle name="40% - ส่วนที่ถูกเน้น6 4 2" xfId="167" xr:uid="{00000000-0005-0000-0000-0000A1000000}"/>
    <cellStyle name="60% - Accent1" xfId="168" xr:uid="{00000000-0005-0000-0000-0000A2000000}"/>
    <cellStyle name="60% - Accent1 2" xfId="169" xr:uid="{00000000-0005-0000-0000-0000A3000000}"/>
    <cellStyle name="60% - Accent1 3" xfId="170" xr:uid="{00000000-0005-0000-0000-0000A4000000}"/>
    <cellStyle name="60% - Accent1 4" xfId="171" xr:uid="{00000000-0005-0000-0000-0000A5000000}"/>
    <cellStyle name="60% - Accent1_07_Economic 54 (6 Months)" xfId="172" xr:uid="{00000000-0005-0000-0000-0000A6000000}"/>
    <cellStyle name="60% - Accent2" xfId="173" xr:uid="{00000000-0005-0000-0000-0000A7000000}"/>
    <cellStyle name="60% - Accent2 2" xfId="174" xr:uid="{00000000-0005-0000-0000-0000A8000000}"/>
    <cellStyle name="60% - Accent2 3" xfId="175" xr:uid="{00000000-0005-0000-0000-0000A9000000}"/>
    <cellStyle name="60% - Accent3" xfId="176" xr:uid="{00000000-0005-0000-0000-0000AA000000}"/>
    <cellStyle name="60% - Accent3 2" xfId="177" xr:uid="{00000000-0005-0000-0000-0000AB000000}"/>
    <cellStyle name="60% - Accent3 3" xfId="178" xr:uid="{00000000-0005-0000-0000-0000AC000000}"/>
    <cellStyle name="60% - Accent3 4" xfId="179" xr:uid="{00000000-0005-0000-0000-0000AD000000}"/>
    <cellStyle name="60% - Accent3_07_Economic 54 (6 Months)" xfId="180" xr:uid="{00000000-0005-0000-0000-0000AE000000}"/>
    <cellStyle name="60% - Accent4" xfId="181" xr:uid="{00000000-0005-0000-0000-0000AF000000}"/>
    <cellStyle name="60% - Accent4 2" xfId="182" xr:uid="{00000000-0005-0000-0000-0000B0000000}"/>
    <cellStyle name="60% - Accent4 3" xfId="183" xr:uid="{00000000-0005-0000-0000-0000B1000000}"/>
    <cellStyle name="60% - Accent4 4" xfId="184" xr:uid="{00000000-0005-0000-0000-0000B2000000}"/>
    <cellStyle name="60% - Accent4_07_Economic 54 (6 Months)" xfId="185" xr:uid="{00000000-0005-0000-0000-0000B3000000}"/>
    <cellStyle name="60% - Accent5" xfId="186" xr:uid="{00000000-0005-0000-0000-0000B4000000}"/>
    <cellStyle name="60% - Accent5 2" xfId="187" xr:uid="{00000000-0005-0000-0000-0000B5000000}"/>
    <cellStyle name="60% - Accent5 3" xfId="188" xr:uid="{00000000-0005-0000-0000-0000B6000000}"/>
    <cellStyle name="60% - Accent6" xfId="189" xr:uid="{00000000-0005-0000-0000-0000B7000000}"/>
    <cellStyle name="60% - Accent6 2" xfId="190" xr:uid="{00000000-0005-0000-0000-0000B8000000}"/>
    <cellStyle name="60% - Accent6 3" xfId="191" xr:uid="{00000000-0005-0000-0000-0000B9000000}"/>
    <cellStyle name="60% - Accent6 4" xfId="192" xr:uid="{00000000-0005-0000-0000-0000BA000000}"/>
    <cellStyle name="60% - Accent6_07_Economic 54 (6 Months)" xfId="193" xr:uid="{00000000-0005-0000-0000-0000BB000000}"/>
    <cellStyle name="60% - ส่วนที่ถูกเน้น1 2" xfId="194" xr:uid="{00000000-0005-0000-0000-0000BC000000}"/>
    <cellStyle name="60% - ส่วนที่ถูกเน้น1 2 2" xfId="195" xr:uid="{00000000-0005-0000-0000-0000BD000000}"/>
    <cellStyle name="60% - ส่วนที่ถูกเน้น1 2 3" xfId="196" xr:uid="{00000000-0005-0000-0000-0000BE000000}"/>
    <cellStyle name="60% - ส่วนที่ถูกเน้น1 2 4" xfId="197" xr:uid="{00000000-0005-0000-0000-0000BF000000}"/>
    <cellStyle name="60% - ส่วนที่ถูกเน้น1 2_03_environment" xfId="198" xr:uid="{00000000-0005-0000-0000-0000C0000000}"/>
    <cellStyle name="60% - ส่วนที่ถูกเน้น1 3" xfId="199" xr:uid="{00000000-0005-0000-0000-0000C1000000}"/>
    <cellStyle name="60% - ส่วนที่ถูกเน้น1 3 2" xfId="200" xr:uid="{00000000-0005-0000-0000-0000C2000000}"/>
    <cellStyle name="60% - ส่วนที่ถูกเน้น1 4" xfId="201" xr:uid="{00000000-0005-0000-0000-0000C3000000}"/>
    <cellStyle name="60% - ส่วนที่ถูกเน้น1 4 2" xfId="202" xr:uid="{00000000-0005-0000-0000-0000C4000000}"/>
    <cellStyle name="60% - ส่วนที่ถูกเน้น2 2" xfId="203" xr:uid="{00000000-0005-0000-0000-0000C5000000}"/>
    <cellStyle name="60% - ส่วนที่ถูกเน้น2 2 2" xfId="204" xr:uid="{00000000-0005-0000-0000-0000C6000000}"/>
    <cellStyle name="60% - ส่วนที่ถูกเน้น2 2 3" xfId="205" xr:uid="{00000000-0005-0000-0000-0000C7000000}"/>
    <cellStyle name="60% - ส่วนที่ถูกเน้น2 2 4" xfId="206" xr:uid="{00000000-0005-0000-0000-0000C8000000}"/>
    <cellStyle name="60% - ส่วนที่ถูกเน้น2 2_03_environment" xfId="207" xr:uid="{00000000-0005-0000-0000-0000C9000000}"/>
    <cellStyle name="60% - ส่วนที่ถูกเน้น2 3" xfId="208" xr:uid="{00000000-0005-0000-0000-0000CA000000}"/>
    <cellStyle name="60% - ส่วนที่ถูกเน้น2 3 2" xfId="209" xr:uid="{00000000-0005-0000-0000-0000CB000000}"/>
    <cellStyle name="60% - ส่วนที่ถูกเน้น2 4" xfId="210" xr:uid="{00000000-0005-0000-0000-0000CC000000}"/>
    <cellStyle name="60% - ส่วนที่ถูกเน้น2 4 2" xfId="211" xr:uid="{00000000-0005-0000-0000-0000CD000000}"/>
    <cellStyle name="60% - ส่วนที่ถูกเน้น3 2" xfId="212" xr:uid="{00000000-0005-0000-0000-0000CE000000}"/>
    <cellStyle name="60% - ส่วนที่ถูกเน้น3 2 2" xfId="213" xr:uid="{00000000-0005-0000-0000-0000CF000000}"/>
    <cellStyle name="60% - ส่วนที่ถูกเน้น3 2 3" xfId="214" xr:uid="{00000000-0005-0000-0000-0000D0000000}"/>
    <cellStyle name="60% - ส่วนที่ถูกเน้น3 2 4" xfId="215" xr:uid="{00000000-0005-0000-0000-0000D1000000}"/>
    <cellStyle name="60% - ส่วนที่ถูกเน้น3 2_03_environment" xfId="216" xr:uid="{00000000-0005-0000-0000-0000D2000000}"/>
    <cellStyle name="60% - ส่วนที่ถูกเน้น3 3" xfId="217" xr:uid="{00000000-0005-0000-0000-0000D3000000}"/>
    <cellStyle name="60% - ส่วนที่ถูกเน้น3 3 2" xfId="218" xr:uid="{00000000-0005-0000-0000-0000D4000000}"/>
    <cellStyle name="60% - ส่วนที่ถูกเน้น3 4" xfId="219" xr:uid="{00000000-0005-0000-0000-0000D5000000}"/>
    <cellStyle name="60% - ส่วนที่ถูกเน้น3 4 2" xfId="220" xr:uid="{00000000-0005-0000-0000-0000D6000000}"/>
    <cellStyle name="60% - ส่วนที่ถูกเน้น4 2" xfId="221" xr:uid="{00000000-0005-0000-0000-0000D7000000}"/>
    <cellStyle name="60% - ส่วนที่ถูกเน้น4 2 2" xfId="222" xr:uid="{00000000-0005-0000-0000-0000D8000000}"/>
    <cellStyle name="60% - ส่วนที่ถูกเน้น4 2 3" xfId="223" xr:uid="{00000000-0005-0000-0000-0000D9000000}"/>
    <cellStyle name="60% - ส่วนที่ถูกเน้น4 2 4" xfId="224" xr:uid="{00000000-0005-0000-0000-0000DA000000}"/>
    <cellStyle name="60% - ส่วนที่ถูกเน้น4 2_03_environment" xfId="225" xr:uid="{00000000-0005-0000-0000-0000DB000000}"/>
    <cellStyle name="60% - ส่วนที่ถูกเน้น4 3" xfId="226" xr:uid="{00000000-0005-0000-0000-0000DC000000}"/>
    <cellStyle name="60% - ส่วนที่ถูกเน้น4 3 2" xfId="227" xr:uid="{00000000-0005-0000-0000-0000DD000000}"/>
    <cellStyle name="60% - ส่วนที่ถูกเน้น4 4" xfId="228" xr:uid="{00000000-0005-0000-0000-0000DE000000}"/>
    <cellStyle name="60% - ส่วนที่ถูกเน้น4 4 2" xfId="229" xr:uid="{00000000-0005-0000-0000-0000DF000000}"/>
    <cellStyle name="60% - ส่วนที่ถูกเน้น5 2" xfId="230" xr:uid="{00000000-0005-0000-0000-0000E0000000}"/>
    <cellStyle name="60% - ส่วนที่ถูกเน้น5 2 2" xfId="231" xr:uid="{00000000-0005-0000-0000-0000E1000000}"/>
    <cellStyle name="60% - ส่วนที่ถูกเน้น5 2 3" xfId="232" xr:uid="{00000000-0005-0000-0000-0000E2000000}"/>
    <cellStyle name="60% - ส่วนที่ถูกเน้น5 2 4" xfId="233" xr:uid="{00000000-0005-0000-0000-0000E3000000}"/>
    <cellStyle name="60% - ส่วนที่ถูกเน้น5 2_03_environment" xfId="234" xr:uid="{00000000-0005-0000-0000-0000E4000000}"/>
    <cellStyle name="60% - ส่วนที่ถูกเน้น5 3" xfId="235" xr:uid="{00000000-0005-0000-0000-0000E5000000}"/>
    <cellStyle name="60% - ส่วนที่ถูกเน้น5 3 2" xfId="236" xr:uid="{00000000-0005-0000-0000-0000E6000000}"/>
    <cellStyle name="60% - ส่วนที่ถูกเน้น5 4" xfId="237" xr:uid="{00000000-0005-0000-0000-0000E7000000}"/>
    <cellStyle name="60% - ส่วนที่ถูกเน้น5 4 2" xfId="238" xr:uid="{00000000-0005-0000-0000-0000E8000000}"/>
    <cellStyle name="60% - ส่วนที่ถูกเน้น6 2" xfId="239" xr:uid="{00000000-0005-0000-0000-0000E9000000}"/>
    <cellStyle name="60% - ส่วนที่ถูกเน้น6 2 2" xfId="240" xr:uid="{00000000-0005-0000-0000-0000EA000000}"/>
    <cellStyle name="60% - ส่วนที่ถูกเน้น6 2 3" xfId="241" xr:uid="{00000000-0005-0000-0000-0000EB000000}"/>
    <cellStyle name="60% - ส่วนที่ถูกเน้น6 2 4" xfId="242" xr:uid="{00000000-0005-0000-0000-0000EC000000}"/>
    <cellStyle name="60% - ส่วนที่ถูกเน้น6 2_03_environment" xfId="243" xr:uid="{00000000-0005-0000-0000-0000ED000000}"/>
    <cellStyle name="60% - ส่วนที่ถูกเน้น6 3" xfId="244" xr:uid="{00000000-0005-0000-0000-0000EE000000}"/>
    <cellStyle name="60% - ส่วนที่ถูกเน้น6 3 2" xfId="245" xr:uid="{00000000-0005-0000-0000-0000EF000000}"/>
    <cellStyle name="60% - ส่วนที่ถูกเน้น6 4" xfId="246" xr:uid="{00000000-0005-0000-0000-0000F0000000}"/>
    <cellStyle name="60% - ส่วนที่ถูกเน้น6 4 2" xfId="247" xr:uid="{00000000-0005-0000-0000-0000F1000000}"/>
    <cellStyle name="Accent1" xfId="248" xr:uid="{00000000-0005-0000-0000-0000F2000000}"/>
    <cellStyle name="Accent1 2" xfId="249" xr:uid="{00000000-0005-0000-0000-0000F3000000}"/>
    <cellStyle name="Accent1 3" xfId="250" xr:uid="{00000000-0005-0000-0000-0000F4000000}"/>
    <cellStyle name="Accent1 4" xfId="251" xr:uid="{00000000-0005-0000-0000-0000F5000000}"/>
    <cellStyle name="Accent1_07_Economic 54 (6 Months)" xfId="252" xr:uid="{00000000-0005-0000-0000-0000F6000000}"/>
    <cellStyle name="Accent2" xfId="253" xr:uid="{00000000-0005-0000-0000-0000F7000000}"/>
    <cellStyle name="Accent2 2" xfId="254" xr:uid="{00000000-0005-0000-0000-0000F8000000}"/>
    <cellStyle name="Accent2 3" xfId="255" xr:uid="{00000000-0005-0000-0000-0000F9000000}"/>
    <cellStyle name="Accent3" xfId="256" xr:uid="{00000000-0005-0000-0000-0000FA000000}"/>
    <cellStyle name="Accent3 2" xfId="257" xr:uid="{00000000-0005-0000-0000-0000FB000000}"/>
    <cellStyle name="Accent3 3" xfId="258" xr:uid="{00000000-0005-0000-0000-0000FC000000}"/>
    <cellStyle name="Accent4" xfId="259" xr:uid="{00000000-0005-0000-0000-0000FD000000}"/>
    <cellStyle name="Accent4 2" xfId="260" xr:uid="{00000000-0005-0000-0000-0000FE000000}"/>
    <cellStyle name="Accent4 3" xfId="261" xr:uid="{00000000-0005-0000-0000-0000FF000000}"/>
    <cellStyle name="Accent4 4" xfId="262" xr:uid="{00000000-0005-0000-0000-000000010000}"/>
    <cellStyle name="Accent4_07_Economic 54 (6 Months)" xfId="263" xr:uid="{00000000-0005-0000-0000-000001010000}"/>
    <cellStyle name="Accent5" xfId="264" xr:uid="{00000000-0005-0000-0000-000002010000}"/>
    <cellStyle name="Accent5 2" xfId="265" xr:uid="{00000000-0005-0000-0000-000003010000}"/>
    <cellStyle name="Accent5 3" xfId="266" xr:uid="{00000000-0005-0000-0000-000004010000}"/>
    <cellStyle name="Accent6" xfId="267" xr:uid="{00000000-0005-0000-0000-000005010000}"/>
    <cellStyle name="Accent6 2" xfId="268" xr:uid="{00000000-0005-0000-0000-000006010000}"/>
    <cellStyle name="Accent6 3" xfId="269" xr:uid="{00000000-0005-0000-0000-000007010000}"/>
    <cellStyle name="Bad" xfId="270" xr:uid="{00000000-0005-0000-0000-000008010000}"/>
    <cellStyle name="Bad 2" xfId="271" xr:uid="{00000000-0005-0000-0000-000009010000}"/>
    <cellStyle name="Bad 3" xfId="272" xr:uid="{00000000-0005-0000-0000-00000A010000}"/>
    <cellStyle name="Calculation" xfId="273" xr:uid="{00000000-0005-0000-0000-00000B010000}"/>
    <cellStyle name="Calculation 2" xfId="274" xr:uid="{00000000-0005-0000-0000-00000C010000}"/>
    <cellStyle name="Calculation 3" xfId="275" xr:uid="{00000000-0005-0000-0000-00000D010000}"/>
    <cellStyle name="Calculation 4" xfId="276" xr:uid="{00000000-0005-0000-0000-00000E010000}"/>
    <cellStyle name="Calculation_07_Economic 54 (6 Months)" xfId="277" xr:uid="{00000000-0005-0000-0000-00000F010000}"/>
    <cellStyle name="Check Cell" xfId="278" xr:uid="{00000000-0005-0000-0000-000010010000}"/>
    <cellStyle name="Check Cell 2" xfId="279" xr:uid="{00000000-0005-0000-0000-000011010000}"/>
    <cellStyle name="Check Cell 3" xfId="280" xr:uid="{00000000-0005-0000-0000-000012010000}"/>
    <cellStyle name="Comma 10" xfId="281" xr:uid="{00000000-0005-0000-0000-000013010000}"/>
    <cellStyle name="Comma 11" xfId="282" xr:uid="{00000000-0005-0000-0000-000014010000}"/>
    <cellStyle name="Comma 11 2" xfId="283" xr:uid="{00000000-0005-0000-0000-000015010000}"/>
    <cellStyle name="Comma 12" xfId="284" xr:uid="{00000000-0005-0000-0000-000016010000}"/>
    <cellStyle name="Comma 13" xfId="285" xr:uid="{00000000-0005-0000-0000-000017010000}"/>
    <cellStyle name="Comma 14" xfId="286" xr:uid="{00000000-0005-0000-0000-000018010000}"/>
    <cellStyle name="Comma 14 2" xfId="287" xr:uid="{00000000-0005-0000-0000-000019010000}"/>
    <cellStyle name="Comma 14 3" xfId="288" xr:uid="{00000000-0005-0000-0000-00001A010000}"/>
    <cellStyle name="Comma 2" xfId="289" xr:uid="{00000000-0005-0000-0000-00001B010000}"/>
    <cellStyle name="Comma 2 2" xfId="290" xr:uid="{00000000-0005-0000-0000-00001C010000}"/>
    <cellStyle name="Comma 2 2 2" xfId="291" xr:uid="{00000000-0005-0000-0000-00001D010000}"/>
    <cellStyle name="Comma 2 3" xfId="292" xr:uid="{00000000-0005-0000-0000-00001E010000}"/>
    <cellStyle name="Comma 2 4" xfId="293" xr:uid="{00000000-0005-0000-0000-00001F010000}"/>
    <cellStyle name="Comma 2 5" xfId="294" xr:uid="{00000000-0005-0000-0000-000020010000}"/>
    <cellStyle name="Comma 2_03_environment" xfId="295" xr:uid="{00000000-0005-0000-0000-000021010000}"/>
    <cellStyle name="Comma 3" xfId="296" xr:uid="{00000000-0005-0000-0000-000022010000}"/>
    <cellStyle name="Comma 4" xfId="297" xr:uid="{00000000-0005-0000-0000-000023010000}"/>
    <cellStyle name="Comma 5" xfId="298" xr:uid="{00000000-0005-0000-0000-000024010000}"/>
    <cellStyle name="Comma 6" xfId="299" xr:uid="{00000000-0005-0000-0000-000025010000}"/>
    <cellStyle name="Comma 7" xfId="300" xr:uid="{00000000-0005-0000-0000-000026010000}"/>
    <cellStyle name="Comma 8" xfId="301" xr:uid="{00000000-0005-0000-0000-000027010000}"/>
    <cellStyle name="Comma 9" xfId="302" xr:uid="{00000000-0005-0000-0000-000028010000}"/>
    <cellStyle name="Comma 9 2" xfId="303" xr:uid="{00000000-0005-0000-0000-000029010000}"/>
    <cellStyle name="Explanatory Text" xfId="304" xr:uid="{00000000-0005-0000-0000-00002A010000}"/>
    <cellStyle name="Explanatory Text 2" xfId="305" xr:uid="{00000000-0005-0000-0000-00002B010000}"/>
    <cellStyle name="Explanatory Text 3" xfId="306" xr:uid="{00000000-0005-0000-0000-00002C010000}"/>
    <cellStyle name="Good" xfId="307" xr:uid="{00000000-0005-0000-0000-00002D010000}"/>
    <cellStyle name="Good 2" xfId="308" xr:uid="{00000000-0005-0000-0000-00002E010000}"/>
    <cellStyle name="Good 3" xfId="309" xr:uid="{00000000-0005-0000-0000-00002F010000}"/>
    <cellStyle name="Heading 1" xfId="310" xr:uid="{00000000-0005-0000-0000-000030010000}"/>
    <cellStyle name="Heading 1 2" xfId="311" xr:uid="{00000000-0005-0000-0000-000031010000}"/>
    <cellStyle name="Heading 1 3" xfId="312" xr:uid="{00000000-0005-0000-0000-000032010000}"/>
    <cellStyle name="Heading 1 4" xfId="313" xr:uid="{00000000-0005-0000-0000-000033010000}"/>
    <cellStyle name="Heading 1_07_Economic 54 (6 Months)" xfId="314" xr:uid="{00000000-0005-0000-0000-000034010000}"/>
    <cellStyle name="Heading 2" xfId="315" xr:uid="{00000000-0005-0000-0000-000035010000}"/>
    <cellStyle name="Heading 2 2" xfId="316" xr:uid="{00000000-0005-0000-0000-000036010000}"/>
    <cellStyle name="Heading 2 3" xfId="317" xr:uid="{00000000-0005-0000-0000-000037010000}"/>
    <cellStyle name="Heading 2 4" xfId="318" xr:uid="{00000000-0005-0000-0000-000038010000}"/>
    <cellStyle name="Heading 2_07_Economic 54 (6 Months)" xfId="319" xr:uid="{00000000-0005-0000-0000-000039010000}"/>
    <cellStyle name="Heading 3" xfId="320" xr:uid="{00000000-0005-0000-0000-00003A010000}"/>
    <cellStyle name="Heading 3 2" xfId="321" xr:uid="{00000000-0005-0000-0000-00003B010000}"/>
    <cellStyle name="Heading 3 3" xfId="322" xr:uid="{00000000-0005-0000-0000-00003C010000}"/>
    <cellStyle name="Heading 3 4" xfId="323" xr:uid="{00000000-0005-0000-0000-00003D010000}"/>
    <cellStyle name="Heading 3_07_Economic 54 (6 Months)" xfId="324" xr:uid="{00000000-0005-0000-0000-00003E010000}"/>
    <cellStyle name="Heading 4" xfId="325" xr:uid="{00000000-0005-0000-0000-00003F010000}"/>
    <cellStyle name="Heading 4 2" xfId="326" xr:uid="{00000000-0005-0000-0000-000040010000}"/>
    <cellStyle name="Heading 4 3" xfId="327" xr:uid="{00000000-0005-0000-0000-000041010000}"/>
    <cellStyle name="Heading 4 4" xfId="328" xr:uid="{00000000-0005-0000-0000-000042010000}"/>
    <cellStyle name="Heading 4_07_Economic 54 (6 Months)" xfId="329" xr:uid="{00000000-0005-0000-0000-000043010000}"/>
    <cellStyle name="Hyperlink" xfId="696" builtinId="8"/>
    <cellStyle name="Hyperlink 2" xfId="330" xr:uid="{00000000-0005-0000-0000-000045010000}"/>
    <cellStyle name="Input" xfId="331" xr:uid="{00000000-0005-0000-0000-000046010000}"/>
    <cellStyle name="Input 2" xfId="332" xr:uid="{00000000-0005-0000-0000-000047010000}"/>
    <cellStyle name="Input 3" xfId="333" xr:uid="{00000000-0005-0000-0000-000048010000}"/>
    <cellStyle name="Input 4" xfId="334" xr:uid="{00000000-0005-0000-0000-000049010000}"/>
    <cellStyle name="Input_07_Economic 54 (6 Months)" xfId="335" xr:uid="{00000000-0005-0000-0000-00004A010000}"/>
    <cellStyle name="Linked Cell" xfId="336" xr:uid="{00000000-0005-0000-0000-00004B010000}"/>
    <cellStyle name="Linked Cell 2" xfId="337" xr:uid="{00000000-0005-0000-0000-00004C010000}"/>
    <cellStyle name="Linked Cell 3" xfId="338" xr:uid="{00000000-0005-0000-0000-00004D010000}"/>
    <cellStyle name="Neutral" xfId="339" xr:uid="{00000000-0005-0000-0000-00004E010000}"/>
    <cellStyle name="Neutral 2" xfId="340" xr:uid="{00000000-0005-0000-0000-00004F010000}"/>
    <cellStyle name="Neutral 3" xfId="341" xr:uid="{00000000-0005-0000-0000-000050010000}"/>
    <cellStyle name="Normal 2" xfId="342" xr:uid="{00000000-0005-0000-0000-000051010000}"/>
    <cellStyle name="Normal 3" xfId="343" xr:uid="{00000000-0005-0000-0000-000052010000}"/>
    <cellStyle name="Normal 3 2" xfId="344" xr:uid="{00000000-0005-0000-0000-000053010000}"/>
    <cellStyle name="Normal 4" xfId="345" xr:uid="{00000000-0005-0000-0000-000054010000}"/>
    <cellStyle name="Normal 5" xfId="346" xr:uid="{00000000-0005-0000-0000-000055010000}"/>
    <cellStyle name="Normal 6" xfId="347" xr:uid="{00000000-0005-0000-0000-000056010000}"/>
    <cellStyle name="Normal 7" xfId="348" xr:uid="{00000000-0005-0000-0000-000057010000}"/>
    <cellStyle name="Normal 8" xfId="349" xr:uid="{00000000-0005-0000-0000-000058010000}"/>
    <cellStyle name="Normal 8 2" xfId="350" xr:uid="{00000000-0005-0000-0000-000059010000}"/>
    <cellStyle name="Normal 8 3" xfId="351" xr:uid="{00000000-0005-0000-0000-00005A010000}"/>
    <cellStyle name="Normal_3Environment-50 2" xfId="352" xr:uid="{00000000-0005-0000-0000-00005B010000}"/>
    <cellStyle name="Note" xfId="353" xr:uid="{00000000-0005-0000-0000-00005C010000}"/>
    <cellStyle name="Note 2" xfId="354" xr:uid="{00000000-0005-0000-0000-00005D010000}"/>
    <cellStyle name="Note 2 2" xfId="355" xr:uid="{00000000-0005-0000-0000-00005E010000}"/>
    <cellStyle name="Note 2 3" xfId="356" xr:uid="{00000000-0005-0000-0000-00005F010000}"/>
    <cellStyle name="Note 3" xfId="357" xr:uid="{00000000-0005-0000-0000-000060010000}"/>
    <cellStyle name="Note 4" xfId="358" xr:uid="{00000000-0005-0000-0000-000061010000}"/>
    <cellStyle name="Note 5" xfId="359" xr:uid="{00000000-0005-0000-0000-000062010000}"/>
    <cellStyle name="Output" xfId="360" xr:uid="{00000000-0005-0000-0000-000063010000}"/>
    <cellStyle name="Output 2" xfId="361" xr:uid="{00000000-0005-0000-0000-000064010000}"/>
    <cellStyle name="Output 3" xfId="362" xr:uid="{00000000-0005-0000-0000-000065010000}"/>
    <cellStyle name="Output 4" xfId="363" xr:uid="{00000000-0005-0000-0000-000066010000}"/>
    <cellStyle name="Output_07_Economic 54 (6 Months)" xfId="364" xr:uid="{00000000-0005-0000-0000-000067010000}"/>
    <cellStyle name="Style 1" xfId="365" xr:uid="{00000000-0005-0000-0000-000068010000}"/>
    <cellStyle name="Title" xfId="366" xr:uid="{00000000-0005-0000-0000-000069010000}"/>
    <cellStyle name="Title 2" xfId="367" xr:uid="{00000000-0005-0000-0000-00006A010000}"/>
    <cellStyle name="Title 3" xfId="368" xr:uid="{00000000-0005-0000-0000-00006B010000}"/>
    <cellStyle name="Title 4" xfId="369" xr:uid="{00000000-0005-0000-0000-00006C010000}"/>
    <cellStyle name="Title_07_Economic 54 (6 Months)" xfId="370" xr:uid="{00000000-0005-0000-0000-00006D010000}"/>
    <cellStyle name="Total" xfId="371" xr:uid="{00000000-0005-0000-0000-00006E010000}"/>
    <cellStyle name="Total 2" xfId="372" xr:uid="{00000000-0005-0000-0000-00006F010000}"/>
    <cellStyle name="Total 3" xfId="373" xr:uid="{00000000-0005-0000-0000-000070010000}"/>
    <cellStyle name="Total 4" xfId="374" xr:uid="{00000000-0005-0000-0000-000071010000}"/>
    <cellStyle name="Total_07_Economic 54 (6 Months)" xfId="375" xr:uid="{00000000-0005-0000-0000-000072010000}"/>
    <cellStyle name="Warning Text" xfId="376" xr:uid="{00000000-0005-0000-0000-000073010000}"/>
    <cellStyle name="Warning Text 2" xfId="377" xr:uid="{00000000-0005-0000-0000-000074010000}"/>
    <cellStyle name="Warning Text 3" xfId="378" xr:uid="{00000000-0005-0000-0000-000075010000}"/>
    <cellStyle name="การคำนวณ 2" xfId="492" xr:uid="{00000000-0005-0000-0000-0000E8010000}"/>
    <cellStyle name="การคำนวณ 2 2" xfId="493" xr:uid="{00000000-0005-0000-0000-0000E9010000}"/>
    <cellStyle name="การคำนวณ 2 3" xfId="494" xr:uid="{00000000-0005-0000-0000-0000EA010000}"/>
    <cellStyle name="การคำนวณ 2 4" xfId="495" xr:uid="{00000000-0005-0000-0000-0000EB010000}"/>
    <cellStyle name="การคำนวณ 2_03_environment" xfId="496" xr:uid="{00000000-0005-0000-0000-0000EC010000}"/>
    <cellStyle name="การคำนวณ 3" xfId="497" xr:uid="{00000000-0005-0000-0000-0000ED010000}"/>
    <cellStyle name="การคำนวณ 3 2" xfId="498" xr:uid="{00000000-0005-0000-0000-0000EE010000}"/>
    <cellStyle name="การคำนวณ 4" xfId="499" xr:uid="{00000000-0005-0000-0000-0000EF010000}"/>
    <cellStyle name="การคำนวณ 4 2" xfId="500" xr:uid="{00000000-0005-0000-0000-0000F0010000}"/>
    <cellStyle name="ข้อความเตือน 2" xfId="501" xr:uid="{00000000-0005-0000-0000-0000F1010000}"/>
    <cellStyle name="ข้อความเตือน 2 2" xfId="502" xr:uid="{00000000-0005-0000-0000-0000F2010000}"/>
    <cellStyle name="ข้อความเตือน 2 3" xfId="503" xr:uid="{00000000-0005-0000-0000-0000F3010000}"/>
    <cellStyle name="ข้อความเตือน 2 4" xfId="504" xr:uid="{00000000-0005-0000-0000-0000F4010000}"/>
    <cellStyle name="ข้อความเตือน 2_03_environment" xfId="505" xr:uid="{00000000-0005-0000-0000-0000F5010000}"/>
    <cellStyle name="ข้อความเตือน 3" xfId="506" xr:uid="{00000000-0005-0000-0000-0000F6010000}"/>
    <cellStyle name="ข้อความเตือน 3 2" xfId="507" xr:uid="{00000000-0005-0000-0000-0000F7010000}"/>
    <cellStyle name="ข้อความเตือน 4" xfId="508" xr:uid="{00000000-0005-0000-0000-0000F8010000}"/>
    <cellStyle name="ข้อความเตือน 4 2" xfId="509" xr:uid="{00000000-0005-0000-0000-0000F9010000}"/>
    <cellStyle name="ข้อความอธิบาย 2" xfId="510" xr:uid="{00000000-0005-0000-0000-0000FA010000}"/>
    <cellStyle name="ข้อความอธิบาย 2 2" xfId="511" xr:uid="{00000000-0005-0000-0000-0000FB010000}"/>
    <cellStyle name="ข้อความอธิบาย 2 3" xfId="512" xr:uid="{00000000-0005-0000-0000-0000FC010000}"/>
    <cellStyle name="ข้อความอธิบาย 2 4" xfId="513" xr:uid="{00000000-0005-0000-0000-0000FD010000}"/>
    <cellStyle name="ข้อความอธิบาย 2_03_environment" xfId="514" xr:uid="{00000000-0005-0000-0000-0000FE010000}"/>
    <cellStyle name="ข้อความอธิบาย 3" xfId="515" xr:uid="{00000000-0005-0000-0000-0000FF010000}"/>
    <cellStyle name="ข้อความอธิบาย 3 2" xfId="516" xr:uid="{00000000-0005-0000-0000-000000020000}"/>
    <cellStyle name="ข้อความอธิบาย 4" xfId="517" xr:uid="{00000000-0005-0000-0000-000001020000}"/>
    <cellStyle name="ข้อความอธิบาย 4 2" xfId="518" xr:uid="{00000000-0005-0000-0000-000002020000}"/>
    <cellStyle name="เครื่องหมายจุลภาค 10" xfId="379" xr:uid="{00000000-0005-0000-0000-000076010000}"/>
    <cellStyle name="เครื่องหมายจุลภาค 11" xfId="380" xr:uid="{00000000-0005-0000-0000-000077010000}"/>
    <cellStyle name="เครื่องหมายจุลภาค 11 2" xfId="381" xr:uid="{00000000-0005-0000-0000-000078010000}"/>
    <cellStyle name="เครื่องหมายจุลภาค 12" xfId="382" xr:uid="{00000000-0005-0000-0000-000079010000}"/>
    <cellStyle name="เครื่องหมายจุลภาค 13" xfId="383" xr:uid="{00000000-0005-0000-0000-00007A010000}"/>
    <cellStyle name="เครื่องหมายจุลภาค 13 2" xfId="384" xr:uid="{00000000-0005-0000-0000-00007B010000}"/>
    <cellStyle name="เครื่องหมายจุลภาค 13 3" xfId="385" xr:uid="{00000000-0005-0000-0000-00007C010000}"/>
    <cellStyle name="เครื่องหมายจุลภาค 13 3 2" xfId="386" xr:uid="{00000000-0005-0000-0000-00007D010000}"/>
    <cellStyle name="เครื่องหมายจุลภาค 2" xfId="387" xr:uid="{00000000-0005-0000-0000-00007E010000}"/>
    <cellStyle name="เครื่องหมายจุลภาค 2 2" xfId="388" xr:uid="{00000000-0005-0000-0000-00007F010000}"/>
    <cellStyle name="เครื่องหมายจุลภาค 2 2 2" xfId="389" xr:uid="{00000000-0005-0000-0000-000080010000}"/>
    <cellStyle name="เครื่องหมายจุลภาค 2 3" xfId="390" xr:uid="{00000000-0005-0000-0000-000081010000}"/>
    <cellStyle name="เครื่องหมายจุลภาค 2 3 2" xfId="391" xr:uid="{00000000-0005-0000-0000-000082010000}"/>
    <cellStyle name="เครื่องหมายจุลภาค 2 3 3" xfId="392" xr:uid="{00000000-0005-0000-0000-000083010000}"/>
    <cellStyle name="เครื่องหมายจุลภาค 2 4" xfId="393" xr:uid="{00000000-0005-0000-0000-000084010000}"/>
    <cellStyle name="เครื่องหมายจุลภาค 2 5" xfId="394" xr:uid="{00000000-0005-0000-0000-000085010000}"/>
    <cellStyle name="เครื่องหมายจุลภาค 2 6" xfId="395" xr:uid="{00000000-0005-0000-0000-000086010000}"/>
    <cellStyle name="เครื่องหมายจุลภาค 2_03_environment" xfId="396" xr:uid="{00000000-0005-0000-0000-000087010000}"/>
    <cellStyle name="เครื่องหมายจุลภาค 3" xfId="397" xr:uid="{00000000-0005-0000-0000-000088010000}"/>
    <cellStyle name="เครื่องหมายจุลภาค 3 2" xfId="398" xr:uid="{00000000-0005-0000-0000-000089010000}"/>
    <cellStyle name="เครื่องหมายจุลภาค 3 2 2" xfId="399" xr:uid="{00000000-0005-0000-0000-00008A010000}"/>
    <cellStyle name="เครื่องหมายจุลภาค 3 3" xfId="400" xr:uid="{00000000-0005-0000-0000-00008B010000}"/>
    <cellStyle name="เครื่องหมายจุลภาค 3 4" xfId="401" xr:uid="{00000000-0005-0000-0000-00008C010000}"/>
    <cellStyle name="เครื่องหมายจุลภาค 3 4 2" xfId="402" xr:uid="{00000000-0005-0000-0000-00008D010000}"/>
    <cellStyle name="เครื่องหมายจุลภาค 3 4 3" xfId="403" xr:uid="{00000000-0005-0000-0000-00008E010000}"/>
    <cellStyle name="เครื่องหมายจุลภาค 3 4 4" xfId="404" xr:uid="{00000000-0005-0000-0000-00008F010000}"/>
    <cellStyle name="เครื่องหมายจุลภาค 3 4 4 2" xfId="405" xr:uid="{00000000-0005-0000-0000-000090010000}"/>
    <cellStyle name="เครื่องหมายจุลภาค 4" xfId="406" xr:uid="{00000000-0005-0000-0000-000091010000}"/>
    <cellStyle name="เครื่องหมายจุลภาค 4 2" xfId="407" xr:uid="{00000000-0005-0000-0000-000092010000}"/>
    <cellStyle name="เครื่องหมายจุลภาค 4 2 2" xfId="408" xr:uid="{00000000-0005-0000-0000-000093010000}"/>
    <cellStyle name="เครื่องหมายจุลภาค 4 2 3" xfId="409" xr:uid="{00000000-0005-0000-0000-000094010000}"/>
    <cellStyle name="เครื่องหมายจุลภาค 4 3" xfId="410" xr:uid="{00000000-0005-0000-0000-000095010000}"/>
    <cellStyle name="เครื่องหมายจุลภาค 5" xfId="411" xr:uid="{00000000-0005-0000-0000-000096010000}"/>
    <cellStyle name="เครื่องหมายจุลภาค 5 2" xfId="412" xr:uid="{00000000-0005-0000-0000-000097010000}"/>
    <cellStyle name="เครื่องหมายจุลภาค 5 2 2" xfId="413" xr:uid="{00000000-0005-0000-0000-000098010000}"/>
    <cellStyle name="เครื่องหมายจุลภาค 5 2 2 2" xfId="414" xr:uid="{00000000-0005-0000-0000-000099010000}"/>
    <cellStyle name="เครื่องหมายจุลภาค 5 2 2 3" xfId="415" xr:uid="{00000000-0005-0000-0000-00009A010000}"/>
    <cellStyle name="เครื่องหมายจุลภาค 5 2 3" xfId="416" xr:uid="{00000000-0005-0000-0000-00009B010000}"/>
    <cellStyle name="เครื่องหมายจุลภาค 5 2 4" xfId="417" xr:uid="{00000000-0005-0000-0000-00009C010000}"/>
    <cellStyle name="เครื่องหมายจุลภาค 5 2 5" xfId="418" xr:uid="{00000000-0005-0000-0000-00009D010000}"/>
    <cellStyle name="เครื่องหมายจุลภาค 5 3" xfId="419" xr:uid="{00000000-0005-0000-0000-00009E010000}"/>
    <cellStyle name="เครื่องหมายจุลภาค 5 3 2" xfId="420" xr:uid="{00000000-0005-0000-0000-00009F010000}"/>
    <cellStyle name="เครื่องหมายจุลภาค 5 3 3" xfId="421" xr:uid="{00000000-0005-0000-0000-0000A0010000}"/>
    <cellStyle name="เครื่องหมายจุลภาค 5 4" xfId="422" xr:uid="{00000000-0005-0000-0000-0000A1010000}"/>
    <cellStyle name="เครื่องหมายจุลภาค 5 5" xfId="423" xr:uid="{00000000-0005-0000-0000-0000A2010000}"/>
    <cellStyle name="เครื่องหมายจุลภาค 6" xfId="424" xr:uid="{00000000-0005-0000-0000-0000A3010000}"/>
    <cellStyle name="เครื่องหมายจุลภาค 6 2" xfId="425" xr:uid="{00000000-0005-0000-0000-0000A4010000}"/>
    <cellStyle name="เครื่องหมายจุลภาค 6 3" xfId="426" xr:uid="{00000000-0005-0000-0000-0000A5010000}"/>
    <cellStyle name="เครื่องหมายจุลภาค 6 4" xfId="427" xr:uid="{00000000-0005-0000-0000-0000A6010000}"/>
    <cellStyle name="เครื่องหมายจุลภาค 7" xfId="428" xr:uid="{00000000-0005-0000-0000-0000A7010000}"/>
    <cellStyle name="เครื่องหมายจุลภาค 7 2" xfId="429" xr:uid="{00000000-0005-0000-0000-0000A8010000}"/>
    <cellStyle name="เครื่องหมายจุลภาค 7 2 2" xfId="430" xr:uid="{00000000-0005-0000-0000-0000A9010000}"/>
    <cellStyle name="เครื่องหมายจุลภาค 7 2 3" xfId="431" xr:uid="{00000000-0005-0000-0000-0000AA010000}"/>
    <cellStyle name="เครื่องหมายจุลภาค 7 3" xfId="432" xr:uid="{00000000-0005-0000-0000-0000AB010000}"/>
    <cellStyle name="เครื่องหมายจุลภาค 7 4" xfId="433" xr:uid="{00000000-0005-0000-0000-0000AC010000}"/>
    <cellStyle name="เครื่องหมายจุลภาค 7 5" xfId="434" xr:uid="{00000000-0005-0000-0000-0000AD010000}"/>
    <cellStyle name="เครื่องหมายจุลภาค 8" xfId="435" xr:uid="{00000000-0005-0000-0000-0000AE010000}"/>
    <cellStyle name="เครื่องหมายจุลภาค 8 2" xfId="436" xr:uid="{00000000-0005-0000-0000-0000AF010000}"/>
    <cellStyle name="เครื่องหมายจุลภาค 8 2 2" xfId="437" xr:uid="{00000000-0005-0000-0000-0000B0010000}"/>
    <cellStyle name="เครื่องหมายจุลภาค 8 3" xfId="438" xr:uid="{00000000-0005-0000-0000-0000B1010000}"/>
    <cellStyle name="เครื่องหมายจุลภาค 8 4" xfId="439" xr:uid="{00000000-0005-0000-0000-0000B2010000}"/>
    <cellStyle name="เครื่องหมายจุลภาค 8 5" xfId="440" xr:uid="{00000000-0005-0000-0000-0000B3010000}"/>
    <cellStyle name="เครื่องหมายจุลภาค 9" xfId="441" xr:uid="{00000000-0005-0000-0000-0000B4010000}"/>
    <cellStyle name="เครื่องหมายจุลภาค 9 2" xfId="442" xr:uid="{00000000-0005-0000-0000-0000B5010000}"/>
    <cellStyle name="เครื่องหมายสกุลเงิน 2" xfId="443" xr:uid="{00000000-0005-0000-0000-0000B6010000}"/>
    <cellStyle name="เครื่องหมายสกุลเงิน 2 2" xfId="444" xr:uid="{00000000-0005-0000-0000-0000B7010000}"/>
    <cellStyle name="เครื่องหมายสกุลเงิน 2 2 2" xfId="445" xr:uid="{00000000-0005-0000-0000-0000B8010000}"/>
    <cellStyle name="เครื่องหมายสกุลเงิน 2 3" xfId="446" xr:uid="{00000000-0005-0000-0000-0000B9010000}"/>
    <cellStyle name="เครื่องหมายสกุลเงิน 3" xfId="447" xr:uid="{00000000-0005-0000-0000-0000BA010000}"/>
    <cellStyle name="ชื่อเรื่อง 2" xfId="519" xr:uid="{00000000-0005-0000-0000-000003020000}"/>
    <cellStyle name="ชื่อเรื่อง 2 2" xfId="520" xr:uid="{00000000-0005-0000-0000-000004020000}"/>
    <cellStyle name="ชื่อเรื่อง 2 3" xfId="521" xr:uid="{00000000-0005-0000-0000-000005020000}"/>
    <cellStyle name="ชื่อเรื่อง 3" xfId="522" xr:uid="{00000000-0005-0000-0000-000006020000}"/>
    <cellStyle name="เชื่อมโยงหลายมิติ" xfId="448" xr:uid="{00000000-0005-0000-0000-0000BB010000}"/>
    <cellStyle name="เชื่อมโยงหลายมิติ 2" xfId="449" xr:uid="{00000000-0005-0000-0000-0000BC010000}"/>
    <cellStyle name="เชื่อมโยงหลายมิติ 2 2" xfId="450" xr:uid="{00000000-0005-0000-0000-0000BD010000}"/>
    <cellStyle name="เชื่อมโยงหลายมิติ 3" xfId="451" xr:uid="{00000000-0005-0000-0000-0000BE010000}"/>
    <cellStyle name="เชื่อมโยงหลายมิติ_01_ด้านการบริหารจัดการ" xfId="452" xr:uid="{00000000-0005-0000-0000-0000BF010000}"/>
    <cellStyle name="เซลล์ตรวจสอบ 2" xfId="453" xr:uid="{00000000-0005-0000-0000-0000C0010000}"/>
    <cellStyle name="เซลล์ตรวจสอบ 2 2" xfId="454" xr:uid="{00000000-0005-0000-0000-0000C1010000}"/>
    <cellStyle name="เซลล์ตรวจสอบ 2 3" xfId="455" xr:uid="{00000000-0005-0000-0000-0000C2010000}"/>
    <cellStyle name="เซลล์ตรวจสอบ 2 4" xfId="456" xr:uid="{00000000-0005-0000-0000-0000C3010000}"/>
    <cellStyle name="เซลล์ตรวจสอบ 2_03_environment" xfId="457" xr:uid="{00000000-0005-0000-0000-0000C4010000}"/>
    <cellStyle name="เซลล์ตรวจสอบ 3" xfId="458" xr:uid="{00000000-0005-0000-0000-0000C5010000}"/>
    <cellStyle name="เซลล์ตรวจสอบ 3 2" xfId="459" xr:uid="{00000000-0005-0000-0000-0000C6010000}"/>
    <cellStyle name="เซลล์ตรวจสอบ 4" xfId="460" xr:uid="{00000000-0005-0000-0000-0000C7010000}"/>
    <cellStyle name="เซลล์ตรวจสอบ 4 2" xfId="461" xr:uid="{00000000-0005-0000-0000-0000C8010000}"/>
    <cellStyle name="เซลล์ที่มีการเชื่อมโยง 2" xfId="462" xr:uid="{00000000-0005-0000-0000-0000C9010000}"/>
    <cellStyle name="เซลล์ที่มีการเชื่อมโยง 2 2" xfId="463" xr:uid="{00000000-0005-0000-0000-0000CA010000}"/>
    <cellStyle name="เซลล์ที่มีการเชื่อมโยง 2 3" xfId="464" xr:uid="{00000000-0005-0000-0000-0000CB010000}"/>
    <cellStyle name="เซลล์ที่มีการเชื่อมโยง 2 4" xfId="465" xr:uid="{00000000-0005-0000-0000-0000CC010000}"/>
    <cellStyle name="เซลล์ที่มีการเชื่อมโยง 2_03_environment" xfId="466" xr:uid="{00000000-0005-0000-0000-0000CD010000}"/>
    <cellStyle name="เซลล์ที่มีการเชื่อมโยง 3" xfId="467" xr:uid="{00000000-0005-0000-0000-0000CE010000}"/>
    <cellStyle name="เซลล์ที่มีการเชื่อมโยง 3 2" xfId="468" xr:uid="{00000000-0005-0000-0000-0000CF010000}"/>
    <cellStyle name="เซลล์ที่มีการเชื่อมโยง 4" xfId="469" xr:uid="{00000000-0005-0000-0000-0000D0010000}"/>
    <cellStyle name="เซลล์ที่มีการเชื่อมโยง 4 2" xfId="470" xr:uid="{00000000-0005-0000-0000-0000D1010000}"/>
    <cellStyle name="ดี 2" xfId="523" xr:uid="{00000000-0005-0000-0000-000007020000}"/>
    <cellStyle name="ดี 2 2" xfId="524" xr:uid="{00000000-0005-0000-0000-000008020000}"/>
    <cellStyle name="ดี 2 3" xfId="525" xr:uid="{00000000-0005-0000-0000-000009020000}"/>
    <cellStyle name="ดี 2 4" xfId="526" xr:uid="{00000000-0005-0000-0000-00000A020000}"/>
    <cellStyle name="ดี 2_03_environment" xfId="527" xr:uid="{00000000-0005-0000-0000-00000B020000}"/>
    <cellStyle name="ดี 3" xfId="528" xr:uid="{00000000-0005-0000-0000-00000C020000}"/>
    <cellStyle name="ดี 3 2" xfId="529" xr:uid="{00000000-0005-0000-0000-00000D020000}"/>
    <cellStyle name="ดี 4" xfId="530" xr:uid="{00000000-0005-0000-0000-00000E020000}"/>
    <cellStyle name="ดี 4 2" xfId="531" xr:uid="{00000000-0005-0000-0000-00000F020000}"/>
    <cellStyle name="ตามการเชื่อมโยงหลายมิติ" xfId="532" xr:uid="{00000000-0005-0000-0000-000010020000}"/>
    <cellStyle name="ตามการเชื่อมโยงหลายมิติ 2" xfId="533" xr:uid="{00000000-0005-0000-0000-000011020000}"/>
    <cellStyle name="ตามการเชื่อมโยงหลายมิติ 2 2" xfId="534" xr:uid="{00000000-0005-0000-0000-000012020000}"/>
    <cellStyle name="ตามการเชื่อมโยงหลายมิติ 3" xfId="535" xr:uid="{00000000-0005-0000-0000-000013020000}"/>
    <cellStyle name="ตามการเชื่อมโยงหลายมิติ_01_ด้านการบริหารจัดการ" xfId="536" xr:uid="{00000000-0005-0000-0000-000014020000}"/>
    <cellStyle name="ปกติ" xfId="0" builtinId="0"/>
    <cellStyle name="ปกติ 10" xfId="537" xr:uid="{00000000-0005-0000-0000-000016020000}"/>
    <cellStyle name="ปกติ 11" xfId="538" xr:uid="{00000000-0005-0000-0000-000017020000}"/>
    <cellStyle name="ปกติ 12" xfId="539" xr:uid="{00000000-0005-0000-0000-000018020000}"/>
    <cellStyle name="ปกติ 13" xfId="540" xr:uid="{00000000-0005-0000-0000-000019020000}"/>
    <cellStyle name="ปกติ 13 2" xfId="541" xr:uid="{00000000-0005-0000-0000-00001A020000}"/>
    <cellStyle name="ปกติ 14" xfId="542" xr:uid="{00000000-0005-0000-0000-00001B020000}"/>
    <cellStyle name="ปกติ 14 2" xfId="543" xr:uid="{00000000-0005-0000-0000-00001C020000}"/>
    <cellStyle name="ปกติ 15" xfId="544" xr:uid="{00000000-0005-0000-0000-00001D020000}"/>
    <cellStyle name="ปกติ 16" xfId="545" xr:uid="{00000000-0005-0000-0000-00001E020000}"/>
    <cellStyle name="ปกติ 16 2" xfId="546" xr:uid="{00000000-0005-0000-0000-00001F020000}"/>
    <cellStyle name="ปกติ 16 2 2" xfId="547" xr:uid="{00000000-0005-0000-0000-000020020000}"/>
    <cellStyle name="ปกติ 17" xfId="548" xr:uid="{00000000-0005-0000-0000-000021020000}"/>
    <cellStyle name="ปกติ 17 2" xfId="549" xr:uid="{00000000-0005-0000-0000-000022020000}"/>
    <cellStyle name="ปกติ 17 3" xfId="550" xr:uid="{00000000-0005-0000-0000-000023020000}"/>
    <cellStyle name="ปกติ 17 3 2" xfId="551" xr:uid="{00000000-0005-0000-0000-000024020000}"/>
    <cellStyle name="ปกติ 18" xfId="552" xr:uid="{00000000-0005-0000-0000-000025020000}"/>
    <cellStyle name="ปกติ 19" xfId="553" xr:uid="{00000000-0005-0000-0000-000026020000}"/>
    <cellStyle name="ปกติ 2" xfId="554" xr:uid="{00000000-0005-0000-0000-000027020000}"/>
    <cellStyle name="ปกติ 2 2" xfId="555" xr:uid="{00000000-0005-0000-0000-000028020000}"/>
    <cellStyle name="ปกติ 2 3" xfId="556" xr:uid="{00000000-0005-0000-0000-000029020000}"/>
    <cellStyle name="ปกติ 20" xfId="557" xr:uid="{00000000-0005-0000-0000-00002A020000}"/>
    <cellStyle name="ปกติ 21" xfId="558" xr:uid="{00000000-0005-0000-0000-00002B020000}"/>
    <cellStyle name="ปกติ 3" xfId="559" xr:uid="{00000000-0005-0000-0000-00002C020000}"/>
    <cellStyle name="ปกติ 3 2" xfId="560" xr:uid="{00000000-0005-0000-0000-00002D020000}"/>
    <cellStyle name="ปกติ 3 2 2" xfId="561" xr:uid="{00000000-0005-0000-0000-00002E020000}"/>
    <cellStyle name="ปกติ 3 2 3" xfId="562" xr:uid="{00000000-0005-0000-0000-00002F020000}"/>
    <cellStyle name="ปกติ 3 3" xfId="563" xr:uid="{00000000-0005-0000-0000-000030020000}"/>
    <cellStyle name="ปกติ 3 3 2" xfId="564" xr:uid="{00000000-0005-0000-0000-000031020000}"/>
    <cellStyle name="ปกติ 3_01_ด้านการบริหารจัดการ" xfId="565" xr:uid="{00000000-0005-0000-0000-000032020000}"/>
    <cellStyle name="ปกติ 4" xfId="566" xr:uid="{00000000-0005-0000-0000-000033020000}"/>
    <cellStyle name="ปกติ 4 2" xfId="567" xr:uid="{00000000-0005-0000-0000-000034020000}"/>
    <cellStyle name="ปกติ 4 2 2" xfId="568" xr:uid="{00000000-0005-0000-0000-000035020000}"/>
    <cellStyle name="ปกติ 4 2 3" xfId="569" xr:uid="{00000000-0005-0000-0000-000036020000}"/>
    <cellStyle name="ปกติ 4 3" xfId="570" xr:uid="{00000000-0005-0000-0000-000037020000}"/>
    <cellStyle name="ปกติ 4 4" xfId="571" xr:uid="{00000000-0005-0000-0000-000038020000}"/>
    <cellStyle name="ปกติ 4 5" xfId="572" xr:uid="{00000000-0005-0000-0000-000039020000}"/>
    <cellStyle name="ปกติ 5" xfId="573" xr:uid="{00000000-0005-0000-0000-00003A020000}"/>
    <cellStyle name="ปกติ 5 2" xfId="574" xr:uid="{00000000-0005-0000-0000-00003B020000}"/>
    <cellStyle name="ปกติ 5 3" xfId="575" xr:uid="{00000000-0005-0000-0000-00003C020000}"/>
    <cellStyle name="ปกติ 6" xfId="576" xr:uid="{00000000-0005-0000-0000-00003D020000}"/>
    <cellStyle name="ปกติ 7" xfId="577" xr:uid="{00000000-0005-0000-0000-00003E020000}"/>
    <cellStyle name="ปกติ 7 2" xfId="578" xr:uid="{00000000-0005-0000-0000-00003F020000}"/>
    <cellStyle name="ปกติ 7 3" xfId="579" xr:uid="{00000000-0005-0000-0000-000040020000}"/>
    <cellStyle name="ปกติ 7 4" xfId="580" xr:uid="{00000000-0005-0000-0000-000041020000}"/>
    <cellStyle name="ปกติ 8" xfId="581" xr:uid="{00000000-0005-0000-0000-000042020000}"/>
    <cellStyle name="ปกติ 9" xfId="582" xr:uid="{00000000-0005-0000-0000-000043020000}"/>
    <cellStyle name="ปกติ_01_admin_01_ด้านการบริหารจัดการ 2" xfId="4" xr:uid="{00000000-0005-0000-0000-000044020000}"/>
    <cellStyle name="ปกติ_01_ด้านการบริหารจัดการ_1 2" xfId="5" xr:uid="{00000000-0005-0000-0000-000045020000}"/>
    <cellStyle name="ปกติ_1 Admin_01_ด้านการบริหารจัดการ 2" xfId="2" xr:uid="{00000000-0005-0000-0000-000046020000}"/>
    <cellStyle name="ปกติ_3 คุณภาพชีวิต 2" xfId="3" xr:uid="{00000000-0005-0000-0000-000047020000}"/>
    <cellStyle name="ป้อนค่า 2" xfId="583" xr:uid="{00000000-0005-0000-0000-000048020000}"/>
    <cellStyle name="ป้อนค่า 2 2" xfId="584" xr:uid="{00000000-0005-0000-0000-000049020000}"/>
    <cellStyle name="ป้อนค่า 2 3" xfId="585" xr:uid="{00000000-0005-0000-0000-00004A020000}"/>
    <cellStyle name="ป้อนค่า 2 4" xfId="586" xr:uid="{00000000-0005-0000-0000-00004B020000}"/>
    <cellStyle name="ป้อนค่า 2_03_environment" xfId="587" xr:uid="{00000000-0005-0000-0000-00004C020000}"/>
    <cellStyle name="ป้อนค่า 3" xfId="588" xr:uid="{00000000-0005-0000-0000-00004D020000}"/>
    <cellStyle name="ป้อนค่า 3 2" xfId="589" xr:uid="{00000000-0005-0000-0000-00004E020000}"/>
    <cellStyle name="ป้อนค่า 4" xfId="590" xr:uid="{00000000-0005-0000-0000-00004F020000}"/>
    <cellStyle name="ป้อนค่า 4 2" xfId="591" xr:uid="{00000000-0005-0000-0000-000050020000}"/>
    <cellStyle name="ปานกลาง 2" xfId="592" xr:uid="{00000000-0005-0000-0000-000051020000}"/>
    <cellStyle name="ปานกลาง 2 2" xfId="593" xr:uid="{00000000-0005-0000-0000-000052020000}"/>
    <cellStyle name="ปานกลาง 2 3" xfId="594" xr:uid="{00000000-0005-0000-0000-000053020000}"/>
    <cellStyle name="ปานกลาง 2 4" xfId="595" xr:uid="{00000000-0005-0000-0000-000054020000}"/>
    <cellStyle name="ปานกลาง 2_03_environment" xfId="596" xr:uid="{00000000-0005-0000-0000-000055020000}"/>
    <cellStyle name="ปานกลาง 3" xfId="597" xr:uid="{00000000-0005-0000-0000-000056020000}"/>
    <cellStyle name="ปานกลาง 3 2" xfId="598" xr:uid="{00000000-0005-0000-0000-000057020000}"/>
    <cellStyle name="ปานกลาง 4" xfId="599" xr:uid="{00000000-0005-0000-0000-000058020000}"/>
    <cellStyle name="ปานกลาง 4 2" xfId="600" xr:uid="{00000000-0005-0000-0000-000059020000}"/>
    <cellStyle name="เปอร์เซ็นต์" xfId="1" builtinId="5"/>
    <cellStyle name="เปอร์เซ็นต์ 2" xfId="471" xr:uid="{00000000-0005-0000-0000-0000D3010000}"/>
    <cellStyle name="เปอร์เซ็นต์ 2 2" xfId="472" xr:uid="{00000000-0005-0000-0000-0000D4010000}"/>
    <cellStyle name="เปอร์เซ็นต์ 3" xfId="473" xr:uid="{00000000-0005-0000-0000-0000D5010000}"/>
    <cellStyle name="ผลรวม 2" xfId="601" xr:uid="{00000000-0005-0000-0000-00005A020000}"/>
    <cellStyle name="ผลรวม 2 2" xfId="602" xr:uid="{00000000-0005-0000-0000-00005B020000}"/>
    <cellStyle name="ผลรวม 2 3" xfId="603" xr:uid="{00000000-0005-0000-0000-00005C020000}"/>
    <cellStyle name="ผลรวม 2 4" xfId="604" xr:uid="{00000000-0005-0000-0000-00005D020000}"/>
    <cellStyle name="ผลรวม 2_03_environment" xfId="605" xr:uid="{00000000-0005-0000-0000-00005E020000}"/>
    <cellStyle name="ผลรวม 3" xfId="606" xr:uid="{00000000-0005-0000-0000-00005F020000}"/>
    <cellStyle name="ผลรวม 3 2" xfId="607" xr:uid="{00000000-0005-0000-0000-000060020000}"/>
    <cellStyle name="ผลรวม 4" xfId="608" xr:uid="{00000000-0005-0000-0000-000061020000}"/>
    <cellStyle name="ผลรวม 4 2" xfId="609" xr:uid="{00000000-0005-0000-0000-000062020000}"/>
    <cellStyle name="แย่ 2" xfId="474" xr:uid="{00000000-0005-0000-0000-0000D6010000}"/>
    <cellStyle name="แย่ 2 2" xfId="475" xr:uid="{00000000-0005-0000-0000-0000D7010000}"/>
    <cellStyle name="แย่ 2 3" xfId="476" xr:uid="{00000000-0005-0000-0000-0000D8010000}"/>
    <cellStyle name="แย่ 2 4" xfId="477" xr:uid="{00000000-0005-0000-0000-0000D9010000}"/>
    <cellStyle name="แย่ 2_03_environment" xfId="478" xr:uid="{00000000-0005-0000-0000-0000DA010000}"/>
    <cellStyle name="แย่ 3" xfId="479" xr:uid="{00000000-0005-0000-0000-0000DB010000}"/>
    <cellStyle name="แย่ 3 2" xfId="480" xr:uid="{00000000-0005-0000-0000-0000DC010000}"/>
    <cellStyle name="แย่ 4" xfId="481" xr:uid="{00000000-0005-0000-0000-0000DD010000}"/>
    <cellStyle name="แย่ 4 2" xfId="482" xr:uid="{00000000-0005-0000-0000-0000DE010000}"/>
    <cellStyle name="ส่วนที่ถูกเน้น1 2" xfId="610" xr:uid="{00000000-0005-0000-0000-000063020000}"/>
    <cellStyle name="ส่วนที่ถูกเน้น1 2 2" xfId="611" xr:uid="{00000000-0005-0000-0000-000064020000}"/>
    <cellStyle name="ส่วนที่ถูกเน้น1 2 3" xfId="612" xr:uid="{00000000-0005-0000-0000-000065020000}"/>
    <cellStyle name="ส่วนที่ถูกเน้น1 2 4" xfId="613" xr:uid="{00000000-0005-0000-0000-000066020000}"/>
    <cellStyle name="ส่วนที่ถูกเน้น1 2_03_environment" xfId="614" xr:uid="{00000000-0005-0000-0000-000067020000}"/>
    <cellStyle name="ส่วนที่ถูกเน้น1 3" xfId="615" xr:uid="{00000000-0005-0000-0000-000068020000}"/>
    <cellStyle name="ส่วนที่ถูกเน้น1 3 2" xfId="616" xr:uid="{00000000-0005-0000-0000-000069020000}"/>
    <cellStyle name="ส่วนที่ถูกเน้น1 4" xfId="617" xr:uid="{00000000-0005-0000-0000-00006A020000}"/>
    <cellStyle name="ส่วนที่ถูกเน้น1 4 2" xfId="618" xr:uid="{00000000-0005-0000-0000-00006B020000}"/>
    <cellStyle name="ส่วนที่ถูกเน้น2 2" xfId="619" xr:uid="{00000000-0005-0000-0000-00006C020000}"/>
    <cellStyle name="ส่วนที่ถูกเน้น2 2 2" xfId="620" xr:uid="{00000000-0005-0000-0000-00006D020000}"/>
    <cellStyle name="ส่วนที่ถูกเน้น2 2 3" xfId="621" xr:uid="{00000000-0005-0000-0000-00006E020000}"/>
    <cellStyle name="ส่วนที่ถูกเน้น2 2 4" xfId="622" xr:uid="{00000000-0005-0000-0000-00006F020000}"/>
    <cellStyle name="ส่วนที่ถูกเน้น2 2_03_environment" xfId="623" xr:uid="{00000000-0005-0000-0000-000070020000}"/>
    <cellStyle name="ส่วนที่ถูกเน้น2 3" xfId="624" xr:uid="{00000000-0005-0000-0000-000071020000}"/>
    <cellStyle name="ส่วนที่ถูกเน้น2 3 2" xfId="625" xr:uid="{00000000-0005-0000-0000-000072020000}"/>
    <cellStyle name="ส่วนที่ถูกเน้น2 4" xfId="626" xr:uid="{00000000-0005-0000-0000-000073020000}"/>
    <cellStyle name="ส่วนที่ถูกเน้น2 4 2" xfId="627" xr:uid="{00000000-0005-0000-0000-000074020000}"/>
    <cellStyle name="ส่วนที่ถูกเน้น3 2" xfId="628" xr:uid="{00000000-0005-0000-0000-000075020000}"/>
    <cellStyle name="ส่วนที่ถูกเน้น3 2 2" xfId="629" xr:uid="{00000000-0005-0000-0000-000076020000}"/>
    <cellStyle name="ส่วนที่ถูกเน้น3 2 3" xfId="630" xr:uid="{00000000-0005-0000-0000-000077020000}"/>
    <cellStyle name="ส่วนที่ถูกเน้น3 2 4" xfId="631" xr:uid="{00000000-0005-0000-0000-000078020000}"/>
    <cellStyle name="ส่วนที่ถูกเน้น3 2_03_environment" xfId="632" xr:uid="{00000000-0005-0000-0000-000079020000}"/>
    <cellStyle name="ส่วนที่ถูกเน้น3 3" xfId="633" xr:uid="{00000000-0005-0000-0000-00007A020000}"/>
    <cellStyle name="ส่วนที่ถูกเน้น3 3 2" xfId="634" xr:uid="{00000000-0005-0000-0000-00007B020000}"/>
    <cellStyle name="ส่วนที่ถูกเน้น3 4" xfId="635" xr:uid="{00000000-0005-0000-0000-00007C020000}"/>
    <cellStyle name="ส่วนที่ถูกเน้น3 4 2" xfId="636" xr:uid="{00000000-0005-0000-0000-00007D020000}"/>
    <cellStyle name="ส่วนที่ถูกเน้น4 2" xfId="637" xr:uid="{00000000-0005-0000-0000-00007E020000}"/>
    <cellStyle name="ส่วนที่ถูกเน้น4 2 2" xfId="638" xr:uid="{00000000-0005-0000-0000-00007F020000}"/>
    <cellStyle name="ส่วนที่ถูกเน้น4 2 3" xfId="639" xr:uid="{00000000-0005-0000-0000-000080020000}"/>
    <cellStyle name="ส่วนที่ถูกเน้น4 2 4" xfId="640" xr:uid="{00000000-0005-0000-0000-000081020000}"/>
    <cellStyle name="ส่วนที่ถูกเน้น4 2_03_environment" xfId="641" xr:uid="{00000000-0005-0000-0000-000082020000}"/>
    <cellStyle name="ส่วนที่ถูกเน้น4 3" xfId="642" xr:uid="{00000000-0005-0000-0000-000083020000}"/>
    <cellStyle name="ส่วนที่ถูกเน้น4 3 2" xfId="643" xr:uid="{00000000-0005-0000-0000-000084020000}"/>
    <cellStyle name="ส่วนที่ถูกเน้น4 4" xfId="644" xr:uid="{00000000-0005-0000-0000-000085020000}"/>
    <cellStyle name="ส่วนที่ถูกเน้น4 4 2" xfId="645" xr:uid="{00000000-0005-0000-0000-000086020000}"/>
    <cellStyle name="ส่วนที่ถูกเน้น5 2" xfId="646" xr:uid="{00000000-0005-0000-0000-000087020000}"/>
    <cellStyle name="ส่วนที่ถูกเน้น5 2 2" xfId="647" xr:uid="{00000000-0005-0000-0000-000088020000}"/>
    <cellStyle name="ส่วนที่ถูกเน้น5 2 3" xfId="648" xr:uid="{00000000-0005-0000-0000-000089020000}"/>
    <cellStyle name="ส่วนที่ถูกเน้น5 2 4" xfId="649" xr:uid="{00000000-0005-0000-0000-00008A020000}"/>
    <cellStyle name="ส่วนที่ถูกเน้น5 2_03_environment" xfId="650" xr:uid="{00000000-0005-0000-0000-00008B020000}"/>
    <cellStyle name="ส่วนที่ถูกเน้น5 3" xfId="651" xr:uid="{00000000-0005-0000-0000-00008C020000}"/>
    <cellStyle name="ส่วนที่ถูกเน้น5 3 2" xfId="652" xr:uid="{00000000-0005-0000-0000-00008D020000}"/>
    <cellStyle name="ส่วนที่ถูกเน้น5 4" xfId="653" xr:uid="{00000000-0005-0000-0000-00008E020000}"/>
    <cellStyle name="ส่วนที่ถูกเน้น5 4 2" xfId="654" xr:uid="{00000000-0005-0000-0000-00008F020000}"/>
    <cellStyle name="ส่วนที่ถูกเน้น6 2" xfId="655" xr:uid="{00000000-0005-0000-0000-000090020000}"/>
    <cellStyle name="ส่วนที่ถูกเน้น6 2 2" xfId="656" xr:uid="{00000000-0005-0000-0000-000091020000}"/>
    <cellStyle name="ส่วนที่ถูกเน้น6 2 3" xfId="657" xr:uid="{00000000-0005-0000-0000-000092020000}"/>
    <cellStyle name="ส่วนที่ถูกเน้น6 2 4" xfId="658" xr:uid="{00000000-0005-0000-0000-000093020000}"/>
    <cellStyle name="ส่วนที่ถูกเน้น6 2_03_environment" xfId="659" xr:uid="{00000000-0005-0000-0000-000094020000}"/>
    <cellStyle name="ส่วนที่ถูกเน้น6 3" xfId="660" xr:uid="{00000000-0005-0000-0000-000095020000}"/>
    <cellStyle name="ส่วนที่ถูกเน้น6 3 2" xfId="661" xr:uid="{00000000-0005-0000-0000-000096020000}"/>
    <cellStyle name="ส่วนที่ถูกเน้น6 4" xfId="662" xr:uid="{00000000-0005-0000-0000-000097020000}"/>
    <cellStyle name="ส่วนที่ถูกเน้น6 4 2" xfId="663" xr:uid="{00000000-0005-0000-0000-000098020000}"/>
    <cellStyle name="แสดงผล 2" xfId="483" xr:uid="{00000000-0005-0000-0000-0000DF010000}"/>
    <cellStyle name="แสดงผล 2 2" xfId="484" xr:uid="{00000000-0005-0000-0000-0000E0010000}"/>
    <cellStyle name="แสดงผล 2 3" xfId="485" xr:uid="{00000000-0005-0000-0000-0000E1010000}"/>
    <cellStyle name="แสดงผล 2 4" xfId="486" xr:uid="{00000000-0005-0000-0000-0000E2010000}"/>
    <cellStyle name="แสดงผล 2_03_environment" xfId="487" xr:uid="{00000000-0005-0000-0000-0000E3010000}"/>
    <cellStyle name="แสดงผล 3" xfId="488" xr:uid="{00000000-0005-0000-0000-0000E4010000}"/>
    <cellStyle name="แสดงผล 3 2" xfId="489" xr:uid="{00000000-0005-0000-0000-0000E5010000}"/>
    <cellStyle name="แสดงผล 4" xfId="490" xr:uid="{00000000-0005-0000-0000-0000E6010000}"/>
    <cellStyle name="แสดงผล 4 2" xfId="491" xr:uid="{00000000-0005-0000-0000-0000E7010000}"/>
    <cellStyle name="หมายเหตุ 2" xfId="664" xr:uid="{00000000-0005-0000-0000-000099020000}"/>
    <cellStyle name="หมายเหตุ 2 2" xfId="665" xr:uid="{00000000-0005-0000-0000-00009A020000}"/>
    <cellStyle name="หมายเหตุ 2 2 2" xfId="666" xr:uid="{00000000-0005-0000-0000-00009B020000}"/>
    <cellStyle name="หมายเหตุ 2 3" xfId="667" xr:uid="{00000000-0005-0000-0000-00009C020000}"/>
    <cellStyle name="หมายเหตุ 2 4" xfId="668" xr:uid="{00000000-0005-0000-0000-00009D020000}"/>
    <cellStyle name="หมายเหตุ 3" xfId="669" xr:uid="{00000000-0005-0000-0000-00009E020000}"/>
    <cellStyle name="หมายเหตุ 3 2" xfId="670" xr:uid="{00000000-0005-0000-0000-00009F020000}"/>
    <cellStyle name="หมายเหตุ 3 2 2" xfId="671" xr:uid="{00000000-0005-0000-0000-0000A0020000}"/>
    <cellStyle name="หมายเหตุ 4" xfId="672" xr:uid="{00000000-0005-0000-0000-0000A1020000}"/>
    <cellStyle name="หมายเหตุ 4 2" xfId="673" xr:uid="{00000000-0005-0000-0000-0000A2020000}"/>
    <cellStyle name="หมายเหตุ 4 2 2" xfId="674" xr:uid="{00000000-0005-0000-0000-0000A3020000}"/>
    <cellStyle name="หัวเรื่อง 1 2" xfId="675" xr:uid="{00000000-0005-0000-0000-0000A4020000}"/>
    <cellStyle name="หัวเรื่อง 1 2 2" xfId="676" xr:uid="{00000000-0005-0000-0000-0000A5020000}"/>
    <cellStyle name="หัวเรื่อง 1 2 3" xfId="677" xr:uid="{00000000-0005-0000-0000-0000A6020000}"/>
    <cellStyle name="หัวเรื่อง 1 3" xfId="678" xr:uid="{00000000-0005-0000-0000-0000A7020000}"/>
    <cellStyle name="หัวเรื่อง 2 2" xfId="679" xr:uid="{00000000-0005-0000-0000-0000A8020000}"/>
    <cellStyle name="หัวเรื่อง 2 2 2" xfId="680" xr:uid="{00000000-0005-0000-0000-0000A9020000}"/>
    <cellStyle name="หัวเรื่อง 2 2 3" xfId="681" xr:uid="{00000000-0005-0000-0000-0000AA020000}"/>
    <cellStyle name="หัวเรื่อง 2 2 4" xfId="682" xr:uid="{00000000-0005-0000-0000-0000AB020000}"/>
    <cellStyle name="หัวเรื่อง 2 2_03_environment" xfId="683" xr:uid="{00000000-0005-0000-0000-0000AC020000}"/>
    <cellStyle name="หัวเรื่อง 2 3" xfId="684" xr:uid="{00000000-0005-0000-0000-0000AD020000}"/>
    <cellStyle name="หัวเรื่อง 2 3 2" xfId="685" xr:uid="{00000000-0005-0000-0000-0000AE020000}"/>
    <cellStyle name="หัวเรื่อง 2 4" xfId="686" xr:uid="{00000000-0005-0000-0000-0000AF020000}"/>
    <cellStyle name="หัวเรื่อง 2 4 2" xfId="687" xr:uid="{00000000-0005-0000-0000-0000B0020000}"/>
    <cellStyle name="หัวเรื่อง 3 2" xfId="688" xr:uid="{00000000-0005-0000-0000-0000B1020000}"/>
    <cellStyle name="หัวเรื่อง 3 2 2" xfId="689" xr:uid="{00000000-0005-0000-0000-0000B2020000}"/>
    <cellStyle name="หัวเรื่อง 3 2 3" xfId="690" xr:uid="{00000000-0005-0000-0000-0000B3020000}"/>
    <cellStyle name="หัวเรื่อง 3 3" xfId="691" xr:uid="{00000000-0005-0000-0000-0000B4020000}"/>
    <cellStyle name="หัวเรื่อง 4 2" xfId="692" xr:uid="{00000000-0005-0000-0000-0000B5020000}"/>
    <cellStyle name="หัวเรื่อง 4 2 2" xfId="693" xr:uid="{00000000-0005-0000-0000-0000B6020000}"/>
    <cellStyle name="หัวเรื่อง 4 2 3" xfId="694" xr:uid="{00000000-0005-0000-0000-0000B7020000}"/>
    <cellStyle name="หัวเรื่อง 4 3" xfId="695" xr:uid="{00000000-0005-0000-0000-0000B8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N57"/>
  <sheetViews>
    <sheetView tabSelected="1" view="pageBreakPreview" zoomScaleNormal="150" zoomScaleSheetLayoutView="100" workbookViewId="0">
      <selection sqref="A1:I1"/>
    </sheetView>
  </sheetViews>
  <sheetFormatPr defaultRowHeight="17.25"/>
  <cols>
    <col min="1" max="1" width="12.5703125" style="1" customWidth="1"/>
    <col min="2" max="7" width="8.7109375" style="2" customWidth="1"/>
    <col min="8" max="9" width="12.5703125" style="2" customWidth="1"/>
    <col min="10" max="13" width="9.140625" style="1"/>
    <col min="14" max="14" width="19.140625" style="1" customWidth="1"/>
    <col min="15" max="16384" width="9.140625" style="1"/>
  </cols>
  <sheetData>
    <row r="1" spans="1:14" s="13" customFormat="1" ht="28.5" customHeight="1">
      <c r="A1" s="58" t="s">
        <v>59</v>
      </c>
      <c r="B1" s="58"/>
      <c r="C1" s="58"/>
      <c r="D1" s="58"/>
      <c r="E1" s="58"/>
      <c r="F1" s="58"/>
      <c r="G1" s="58"/>
      <c r="H1" s="58"/>
      <c r="I1" s="58"/>
    </row>
    <row r="2" spans="1:14" s="12" customFormat="1" ht="16.5" customHeight="1">
      <c r="A2" s="54" t="s">
        <v>58</v>
      </c>
      <c r="B2" s="51">
        <v>2562</v>
      </c>
      <c r="C2" s="52"/>
      <c r="D2" s="52"/>
      <c r="E2" s="51">
        <v>2563</v>
      </c>
      <c r="F2" s="52"/>
      <c r="G2" s="53"/>
      <c r="H2" s="39" t="s">
        <v>57</v>
      </c>
      <c r="I2" s="56" t="s">
        <v>56</v>
      </c>
    </row>
    <row r="3" spans="1:14" s="11" customFormat="1" ht="14.45" customHeight="1">
      <c r="A3" s="55"/>
      <c r="B3" s="40" t="s">
        <v>55</v>
      </c>
      <c r="C3" s="41" t="s">
        <v>54</v>
      </c>
      <c r="D3" s="42" t="s">
        <v>1</v>
      </c>
      <c r="E3" s="43" t="s">
        <v>55</v>
      </c>
      <c r="F3" s="42" t="s">
        <v>54</v>
      </c>
      <c r="G3" s="44" t="s">
        <v>1</v>
      </c>
      <c r="H3" s="45" t="s">
        <v>53</v>
      </c>
      <c r="I3" s="57"/>
      <c r="K3" s="11" t="s">
        <v>52</v>
      </c>
    </row>
    <row r="4" spans="1:14" s="10" customFormat="1" ht="14.45" customHeight="1">
      <c r="A4" s="15" t="s">
        <v>29</v>
      </c>
      <c r="B4" s="24">
        <v>441</v>
      </c>
      <c r="C4" s="25">
        <v>300</v>
      </c>
      <c r="D4" s="26">
        <v>741</v>
      </c>
      <c r="E4" s="27">
        <v>422</v>
      </c>
      <c r="F4" s="27">
        <v>311</v>
      </c>
      <c r="G4" s="27">
        <v>733</v>
      </c>
      <c r="H4" s="14">
        <f t="shared" ref="H4:H35" si="0">D4/L4</f>
        <v>7.951240973034456</v>
      </c>
      <c r="I4" s="16">
        <f>(D4-G4)/G4</f>
        <v>1.0914051841746248E-2</v>
      </c>
      <c r="K4" s="18">
        <v>93193</v>
      </c>
      <c r="L4" s="8">
        <f t="shared" ref="L4:L35" si="1">K4/1000</f>
        <v>93.192999999999998</v>
      </c>
      <c r="N4" s="19"/>
    </row>
    <row r="5" spans="1:14" s="10" customFormat="1" ht="14.45" customHeight="1">
      <c r="A5" s="21" t="s">
        <v>41</v>
      </c>
      <c r="B5" s="28">
        <v>573</v>
      </c>
      <c r="C5" s="29">
        <v>541</v>
      </c>
      <c r="D5" s="30">
        <v>1114</v>
      </c>
      <c r="E5" s="31">
        <v>596</v>
      </c>
      <c r="F5" s="31">
        <v>528</v>
      </c>
      <c r="G5" s="32">
        <v>1124</v>
      </c>
      <c r="H5" s="22">
        <f t="shared" si="0"/>
        <v>16.11246908401915</v>
      </c>
      <c r="I5" s="23">
        <f t="shared" ref="I5:I53" si="2">(D5-G5)/G5</f>
        <v>-8.8967971530249119E-3</v>
      </c>
      <c r="K5" s="18">
        <v>69139</v>
      </c>
      <c r="L5" s="8">
        <f t="shared" si="1"/>
        <v>69.138999999999996</v>
      </c>
      <c r="N5" s="20"/>
    </row>
    <row r="6" spans="1:14" s="10" customFormat="1" ht="14.45" customHeight="1">
      <c r="A6" s="21" t="s">
        <v>14</v>
      </c>
      <c r="B6" s="28">
        <v>287</v>
      </c>
      <c r="C6" s="29">
        <v>244</v>
      </c>
      <c r="D6" s="30">
        <v>531</v>
      </c>
      <c r="E6" s="31">
        <v>313</v>
      </c>
      <c r="F6" s="31">
        <v>248</v>
      </c>
      <c r="G6" s="31">
        <v>561</v>
      </c>
      <c r="H6" s="22">
        <f t="shared" si="0"/>
        <v>2.5915080527086385</v>
      </c>
      <c r="I6" s="23">
        <f t="shared" si="2"/>
        <v>-5.3475935828877004E-2</v>
      </c>
      <c r="K6" s="18">
        <v>204900</v>
      </c>
      <c r="L6" s="8">
        <f t="shared" si="1"/>
        <v>204.9</v>
      </c>
      <c r="N6" s="20"/>
    </row>
    <row r="7" spans="1:14" s="10" customFormat="1" ht="14.45" customHeight="1">
      <c r="A7" s="21" t="s">
        <v>47</v>
      </c>
      <c r="B7" s="28">
        <v>859</v>
      </c>
      <c r="C7" s="29">
        <v>745</v>
      </c>
      <c r="D7" s="30">
        <v>1604</v>
      </c>
      <c r="E7" s="31">
        <v>891</v>
      </c>
      <c r="F7" s="31">
        <v>712</v>
      </c>
      <c r="G7" s="32">
        <v>1603</v>
      </c>
      <c r="H7" s="22">
        <f t="shared" si="0"/>
        <v>16.651095193605315</v>
      </c>
      <c r="I7" s="23">
        <f t="shared" si="2"/>
        <v>6.2383031815346226E-4</v>
      </c>
      <c r="K7" s="18">
        <v>96330</v>
      </c>
      <c r="L7" s="8">
        <f t="shared" si="1"/>
        <v>96.33</v>
      </c>
      <c r="N7" s="19"/>
    </row>
    <row r="8" spans="1:14" s="10" customFormat="1" ht="14.45" customHeight="1">
      <c r="A8" s="21" t="s">
        <v>28</v>
      </c>
      <c r="B8" s="28">
        <v>414</v>
      </c>
      <c r="C8" s="29">
        <v>318</v>
      </c>
      <c r="D8" s="30">
        <v>732</v>
      </c>
      <c r="E8" s="31">
        <v>405</v>
      </c>
      <c r="F8" s="31">
        <v>313</v>
      </c>
      <c r="G8" s="31">
        <v>718</v>
      </c>
      <c r="H8" s="22">
        <f t="shared" si="0"/>
        <v>4.7135488773125047</v>
      </c>
      <c r="I8" s="23">
        <f t="shared" si="2"/>
        <v>1.9498607242339833E-2</v>
      </c>
      <c r="K8" s="18">
        <v>155297</v>
      </c>
      <c r="L8" s="8">
        <f t="shared" si="1"/>
        <v>155.297</v>
      </c>
      <c r="N8" s="20"/>
    </row>
    <row r="9" spans="1:14" s="10" customFormat="1" ht="14.45" customHeight="1">
      <c r="A9" s="21" t="s">
        <v>32</v>
      </c>
      <c r="B9" s="28">
        <v>508</v>
      </c>
      <c r="C9" s="29">
        <v>366</v>
      </c>
      <c r="D9" s="33">
        <v>874</v>
      </c>
      <c r="E9" s="31">
        <v>460</v>
      </c>
      <c r="F9" s="31">
        <v>355</v>
      </c>
      <c r="G9" s="31">
        <v>815</v>
      </c>
      <c r="H9" s="22">
        <f t="shared" si="0"/>
        <v>5.8938566322745976</v>
      </c>
      <c r="I9" s="23">
        <f t="shared" si="2"/>
        <v>7.2392638036809814E-2</v>
      </c>
      <c r="K9" s="18">
        <v>148290</v>
      </c>
      <c r="L9" s="8">
        <f t="shared" si="1"/>
        <v>148.29</v>
      </c>
      <c r="N9" s="19"/>
    </row>
    <row r="10" spans="1:14" s="10" customFormat="1" ht="14.45" customHeight="1">
      <c r="A10" s="21" t="s">
        <v>9</v>
      </c>
      <c r="B10" s="28">
        <v>181</v>
      </c>
      <c r="C10" s="29">
        <v>168</v>
      </c>
      <c r="D10" s="30">
        <v>349</v>
      </c>
      <c r="E10" s="31">
        <v>196</v>
      </c>
      <c r="F10" s="31">
        <v>189</v>
      </c>
      <c r="G10" s="31">
        <v>385</v>
      </c>
      <c r="H10" s="22">
        <f t="shared" si="0"/>
        <v>2.0434332019837109</v>
      </c>
      <c r="I10" s="23">
        <f t="shared" si="2"/>
        <v>-9.350649350649351E-2</v>
      </c>
      <c r="K10" s="18">
        <v>170791</v>
      </c>
      <c r="L10" s="8">
        <f t="shared" si="1"/>
        <v>170.791</v>
      </c>
      <c r="N10" s="20"/>
    </row>
    <row r="11" spans="1:14" s="10" customFormat="1" ht="14.45" customHeight="1">
      <c r="A11" s="21" t="s">
        <v>12</v>
      </c>
      <c r="B11" s="28">
        <v>156</v>
      </c>
      <c r="C11" s="29">
        <v>111</v>
      </c>
      <c r="D11" s="30">
        <v>267</v>
      </c>
      <c r="E11" s="31">
        <v>154</v>
      </c>
      <c r="F11" s="31">
        <v>128</v>
      </c>
      <c r="G11" s="31">
        <v>282</v>
      </c>
      <c r="H11" s="22">
        <f t="shared" si="0"/>
        <v>2.3115282058385569</v>
      </c>
      <c r="I11" s="23">
        <f t="shared" si="2"/>
        <v>-5.3191489361702128E-2</v>
      </c>
      <c r="K11" s="18">
        <v>115508</v>
      </c>
      <c r="L11" s="8">
        <f t="shared" si="1"/>
        <v>115.508</v>
      </c>
      <c r="N11" s="20"/>
    </row>
    <row r="12" spans="1:14" s="10" customFormat="1" ht="14.45" customHeight="1">
      <c r="A12" s="21" t="s">
        <v>46</v>
      </c>
      <c r="B12" s="28">
        <v>744</v>
      </c>
      <c r="C12" s="29">
        <v>667</v>
      </c>
      <c r="D12" s="30">
        <v>1411</v>
      </c>
      <c r="E12" s="31">
        <v>774</v>
      </c>
      <c r="F12" s="31">
        <v>605</v>
      </c>
      <c r="G12" s="32">
        <v>1379</v>
      </c>
      <c r="H12" s="22">
        <f t="shared" si="0"/>
        <v>16.818241415068474</v>
      </c>
      <c r="I12" s="23">
        <f t="shared" si="2"/>
        <v>2.3205221174764323E-2</v>
      </c>
      <c r="K12" s="18">
        <v>83897</v>
      </c>
      <c r="L12" s="8">
        <f t="shared" si="1"/>
        <v>83.897000000000006</v>
      </c>
      <c r="N12" s="20"/>
    </row>
    <row r="13" spans="1:14" s="10" customFormat="1" ht="14.45" customHeight="1">
      <c r="A13" s="21" t="s">
        <v>13</v>
      </c>
      <c r="B13" s="28">
        <v>210</v>
      </c>
      <c r="C13" s="29">
        <v>171</v>
      </c>
      <c r="D13" s="30">
        <v>381</v>
      </c>
      <c r="E13" s="31">
        <v>164</v>
      </c>
      <c r="F13" s="31">
        <v>159</v>
      </c>
      <c r="G13" s="31">
        <v>323</v>
      </c>
      <c r="H13" s="22">
        <f t="shared" si="0"/>
        <v>3.6770028084194677</v>
      </c>
      <c r="I13" s="23">
        <f t="shared" si="2"/>
        <v>0.17956656346749225</v>
      </c>
      <c r="K13" s="18">
        <v>103617</v>
      </c>
      <c r="L13" s="8">
        <f t="shared" si="1"/>
        <v>103.617</v>
      </c>
      <c r="N13" s="19"/>
    </row>
    <row r="14" spans="1:14" s="10" customFormat="1" ht="14.45" customHeight="1">
      <c r="A14" s="21" t="s">
        <v>11</v>
      </c>
      <c r="B14" s="28">
        <v>155</v>
      </c>
      <c r="C14" s="29">
        <v>134</v>
      </c>
      <c r="D14" s="30">
        <v>289</v>
      </c>
      <c r="E14" s="31">
        <v>163</v>
      </c>
      <c r="F14" s="31">
        <v>154</v>
      </c>
      <c r="G14" s="31">
        <v>317</v>
      </c>
      <c r="H14" s="22">
        <f t="shared" si="0"/>
        <v>3.6698878715920205</v>
      </c>
      <c r="I14" s="23">
        <f t="shared" si="2"/>
        <v>-8.8328075709779186E-2</v>
      </c>
      <c r="K14" s="18">
        <v>78749</v>
      </c>
      <c r="L14" s="8">
        <f t="shared" si="1"/>
        <v>78.748999999999995</v>
      </c>
      <c r="N14" s="20"/>
    </row>
    <row r="15" spans="1:14" s="10" customFormat="1" ht="14.45" customHeight="1">
      <c r="A15" s="21" t="s">
        <v>10</v>
      </c>
      <c r="B15" s="28">
        <v>165</v>
      </c>
      <c r="C15" s="29">
        <v>156</v>
      </c>
      <c r="D15" s="33">
        <v>321</v>
      </c>
      <c r="E15" s="31">
        <v>187</v>
      </c>
      <c r="F15" s="31">
        <v>149</v>
      </c>
      <c r="G15" s="31">
        <v>336</v>
      </c>
      <c r="H15" s="22">
        <f t="shared" si="0"/>
        <v>2.5949878738884395</v>
      </c>
      <c r="I15" s="23">
        <f t="shared" si="2"/>
        <v>-4.4642857142857144E-2</v>
      </c>
      <c r="K15" s="18">
        <v>123700</v>
      </c>
      <c r="L15" s="8">
        <f t="shared" si="1"/>
        <v>123.7</v>
      </c>
      <c r="N15" s="19"/>
    </row>
    <row r="16" spans="1:14" s="10" customFormat="1" ht="14.45" customHeight="1">
      <c r="A16" s="21" t="s">
        <v>42</v>
      </c>
      <c r="B16" s="28">
        <v>731</v>
      </c>
      <c r="C16" s="29">
        <v>641</v>
      </c>
      <c r="D16" s="30">
        <v>1372</v>
      </c>
      <c r="E16" s="31">
        <v>727</v>
      </c>
      <c r="F16" s="31">
        <v>585</v>
      </c>
      <c r="G16" s="32">
        <v>1312</v>
      </c>
      <c r="H16" s="22">
        <f t="shared" si="0"/>
        <v>13.271810944407363</v>
      </c>
      <c r="I16" s="23">
        <f t="shared" si="2"/>
        <v>4.573170731707317E-2</v>
      </c>
      <c r="K16" s="18">
        <v>103377</v>
      </c>
      <c r="L16" s="8">
        <f t="shared" si="1"/>
        <v>103.377</v>
      </c>
      <c r="N16" s="19"/>
    </row>
    <row r="17" spans="1:14" s="10" customFormat="1" ht="14.45" customHeight="1">
      <c r="A17" s="21" t="s">
        <v>50</v>
      </c>
      <c r="B17" s="28">
        <v>1781</v>
      </c>
      <c r="C17" s="29">
        <v>1705</v>
      </c>
      <c r="D17" s="33">
        <v>3486</v>
      </c>
      <c r="E17" s="31">
        <v>1531</v>
      </c>
      <c r="F17" s="31">
        <v>1496</v>
      </c>
      <c r="G17" s="31">
        <v>3027</v>
      </c>
      <c r="H17" s="22">
        <f t="shared" si="0"/>
        <v>33.586727172876259</v>
      </c>
      <c r="I17" s="23">
        <f t="shared" si="2"/>
        <v>0.15163528245787908</v>
      </c>
      <c r="K17" s="18">
        <v>103791</v>
      </c>
      <c r="L17" s="8">
        <f t="shared" si="1"/>
        <v>103.791</v>
      </c>
      <c r="N17" s="19"/>
    </row>
    <row r="18" spans="1:14" s="10" customFormat="1" ht="14.45" customHeight="1">
      <c r="A18" s="21" t="s">
        <v>5</v>
      </c>
      <c r="B18" s="28">
        <v>107</v>
      </c>
      <c r="C18" s="29">
        <v>88</v>
      </c>
      <c r="D18" s="33">
        <v>195</v>
      </c>
      <c r="E18" s="31">
        <v>96</v>
      </c>
      <c r="F18" s="31">
        <v>77</v>
      </c>
      <c r="G18" s="32">
        <v>173</v>
      </c>
      <c r="H18" s="22">
        <f t="shared" si="0"/>
        <v>3.053506835157608</v>
      </c>
      <c r="I18" s="23">
        <f t="shared" si="2"/>
        <v>0.12716763005780346</v>
      </c>
      <c r="K18" s="18">
        <v>63861</v>
      </c>
      <c r="L18" s="8">
        <f t="shared" si="1"/>
        <v>63.860999999999997</v>
      </c>
      <c r="N18" s="20"/>
    </row>
    <row r="19" spans="1:14" s="10" customFormat="1" ht="14.45" customHeight="1">
      <c r="A19" s="21" t="s">
        <v>25</v>
      </c>
      <c r="B19" s="28">
        <v>342</v>
      </c>
      <c r="C19" s="29">
        <v>286</v>
      </c>
      <c r="D19" s="30">
        <v>628</v>
      </c>
      <c r="E19" s="31">
        <v>349</v>
      </c>
      <c r="F19" s="31">
        <v>281</v>
      </c>
      <c r="G19" s="31">
        <v>630</v>
      </c>
      <c r="H19" s="22">
        <f t="shared" si="0"/>
        <v>4.3390542519967941</v>
      </c>
      <c r="I19" s="23">
        <f t="shared" si="2"/>
        <v>-3.1746031746031746E-3</v>
      </c>
      <c r="K19" s="18">
        <v>144732</v>
      </c>
      <c r="L19" s="8">
        <f t="shared" si="1"/>
        <v>144.732</v>
      </c>
      <c r="N19" s="20"/>
    </row>
    <row r="20" spans="1:14" s="10" customFormat="1" ht="14.45" customHeight="1">
      <c r="A20" s="21" t="s">
        <v>31</v>
      </c>
      <c r="B20" s="28">
        <v>551</v>
      </c>
      <c r="C20" s="29">
        <v>327</v>
      </c>
      <c r="D20" s="33">
        <v>878</v>
      </c>
      <c r="E20" s="32">
        <v>504</v>
      </c>
      <c r="F20" s="32">
        <v>359</v>
      </c>
      <c r="G20" s="32">
        <v>863</v>
      </c>
      <c r="H20" s="22">
        <f t="shared" si="0"/>
        <v>4.7167784081141484</v>
      </c>
      <c r="I20" s="23">
        <f t="shared" si="2"/>
        <v>1.7381228273464659E-2</v>
      </c>
      <c r="K20" s="18">
        <v>186144</v>
      </c>
      <c r="L20" s="8">
        <f t="shared" si="1"/>
        <v>186.14400000000001</v>
      </c>
      <c r="N20" s="20"/>
    </row>
    <row r="21" spans="1:14" s="10" customFormat="1" ht="14.45" customHeight="1">
      <c r="A21" s="21" t="s">
        <v>18</v>
      </c>
      <c r="B21" s="34">
        <v>301</v>
      </c>
      <c r="C21" s="29">
        <v>240</v>
      </c>
      <c r="D21" s="33">
        <v>541</v>
      </c>
      <c r="E21" s="31">
        <v>294</v>
      </c>
      <c r="F21" s="31">
        <v>232</v>
      </c>
      <c r="G21" s="31">
        <v>526</v>
      </c>
      <c r="H21" s="22">
        <f t="shared" si="0"/>
        <v>2.8872273544778708</v>
      </c>
      <c r="I21" s="23">
        <f t="shared" si="2"/>
        <v>2.8517110266159697E-2</v>
      </c>
      <c r="K21" s="18">
        <v>187377</v>
      </c>
      <c r="L21" s="8">
        <f t="shared" si="1"/>
        <v>187.37700000000001</v>
      </c>
      <c r="N21" s="20"/>
    </row>
    <row r="22" spans="1:14" s="10" customFormat="1" ht="14.45" customHeight="1">
      <c r="A22" s="21" t="s">
        <v>37</v>
      </c>
      <c r="B22" s="28">
        <v>668</v>
      </c>
      <c r="C22" s="29">
        <v>523</v>
      </c>
      <c r="D22" s="30">
        <v>1191</v>
      </c>
      <c r="E22" s="31">
        <v>632</v>
      </c>
      <c r="F22" s="31">
        <v>612</v>
      </c>
      <c r="G22" s="31">
        <v>1244</v>
      </c>
      <c r="H22" s="22">
        <f t="shared" si="0"/>
        <v>14.395706670856852</v>
      </c>
      <c r="I22" s="23">
        <f t="shared" si="2"/>
        <v>-4.2604501607717039E-2</v>
      </c>
      <c r="K22" s="18">
        <v>82733</v>
      </c>
      <c r="L22" s="8">
        <f t="shared" si="1"/>
        <v>82.733000000000004</v>
      </c>
      <c r="N22" s="19"/>
    </row>
    <row r="23" spans="1:14" s="10" customFormat="1" ht="14.45" customHeight="1">
      <c r="A23" s="21" t="s">
        <v>39</v>
      </c>
      <c r="B23" s="28">
        <v>735</v>
      </c>
      <c r="C23" s="29">
        <v>610</v>
      </c>
      <c r="D23" s="33">
        <v>1345</v>
      </c>
      <c r="E23" s="31">
        <v>751</v>
      </c>
      <c r="F23" s="31">
        <v>601</v>
      </c>
      <c r="G23" s="32">
        <v>1352</v>
      </c>
      <c r="H23" s="22">
        <f t="shared" si="0"/>
        <v>6.9579882360853169</v>
      </c>
      <c r="I23" s="23">
        <f t="shared" si="2"/>
        <v>-5.1775147928994087E-3</v>
      </c>
      <c r="K23" s="18">
        <v>193303</v>
      </c>
      <c r="L23" s="8">
        <f t="shared" si="1"/>
        <v>193.303</v>
      </c>
      <c r="N23" s="19"/>
    </row>
    <row r="24" spans="1:14" s="10" customFormat="1" ht="14.45" customHeight="1">
      <c r="A24" s="21" t="s">
        <v>22</v>
      </c>
      <c r="B24" s="28">
        <v>388</v>
      </c>
      <c r="C24" s="29">
        <v>281</v>
      </c>
      <c r="D24" s="30">
        <v>669</v>
      </c>
      <c r="E24" s="31">
        <v>391</v>
      </c>
      <c r="F24" s="31">
        <v>258</v>
      </c>
      <c r="G24" s="31">
        <v>649</v>
      </c>
      <c r="H24" s="22">
        <f t="shared" si="0"/>
        <v>5.4652397679928111</v>
      </c>
      <c r="I24" s="23">
        <f t="shared" si="2"/>
        <v>3.0816640986132512E-2</v>
      </c>
      <c r="K24" s="18">
        <v>122410</v>
      </c>
      <c r="L24" s="8">
        <f t="shared" si="1"/>
        <v>122.41</v>
      </c>
      <c r="N24" s="19"/>
    </row>
    <row r="25" spans="1:14" s="10" customFormat="1" ht="14.45" customHeight="1">
      <c r="A25" s="21" t="s">
        <v>26</v>
      </c>
      <c r="B25" s="28">
        <v>409</v>
      </c>
      <c r="C25" s="29">
        <v>268</v>
      </c>
      <c r="D25" s="30">
        <v>677</v>
      </c>
      <c r="E25" s="31">
        <v>405</v>
      </c>
      <c r="F25" s="31">
        <v>305</v>
      </c>
      <c r="G25" s="31">
        <v>710</v>
      </c>
      <c r="H25" s="22">
        <f t="shared" si="0"/>
        <v>7.6466933980911511</v>
      </c>
      <c r="I25" s="23">
        <f t="shared" si="2"/>
        <v>-4.647887323943662E-2</v>
      </c>
      <c r="K25" s="18">
        <v>88535</v>
      </c>
      <c r="L25" s="8">
        <f t="shared" si="1"/>
        <v>88.534999999999997</v>
      </c>
      <c r="N25" s="19"/>
    </row>
    <row r="26" spans="1:14" s="10" customFormat="1" ht="14.45" customHeight="1">
      <c r="A26" s="21" t="s">
        <v>7</v>
      </c>
      <c r="B26" s="28">
        <v>249</v>
      </c>
      <c r="C26" s="29">
        <v>137</v>
      </c>
      <c r="D26" s="30">
        <v>386</v>
      </c>
      <c r="E26" s="31">
        <v>301</v>
      </c>
      <c r="F26" s="31">
        <v>181</v>
      </c>
      <c r="G26" s="31">
        <v>482</v>
      </c>
      <c r="H26" s="22">
        <f t="shared" si="0"/>
        <v>3.6985225073299732</v>
      </c>
      <c r="I26" s="23">
        <f t="shared" si="2"/>
        <v>-0.19917012448132779</v>
      </c>
      <c r="K26" s="18">
        <v>104366</v>
      </c>
      <c r="L26" s="8">
        <f t="shared" si="1"/>
        <v>104.366</v>
      </c>
      <c r="N26" s="20"/>
    </row>
    <row r="27" spans="1:14" s="10" customFormat="1" ht="14.45" customHeight="1">
      <c r="A27" s="21" t="s">
        <v>20</v>
      </c>
      <c r="B27" s="28">
        <v>202</v>
      </c>
      <c r="C27" s="29">
        <v>183</v>
      </c>
      <c r="D27" s="30">
        <v>385</v>
      </c>
      <c r="E27" s="31">
        <v>161</v>
      </c>
      <c r="F27" s="31">
        <v>130</v>
      </c>
      <c r="G27" s="31">
        <v>291</v>
      </c>
      <c r="H27" s="22">
        <f t="shared" si="0"/>
        <v>4.3056689443841778</v>
      </c>
      <c r="I27" s="23">
        <f t="shared" si="2"/>
        <v>0.32302405498281789</v>
      </c>
      <c r="K27" s="18">
        <v>89417</v>
      </c>
      <c r="L27" s="8">
        <f t="shared" si="1"/>
        <v>89.417000000000002</v>
      </c>
      <c r="N27" s="19"/>
    </row>
    <row r="28" spans="1:14" s="10" customFormat="1" ht="14.45" customHeight="1">
      <c r="A28" s="21" t="s">
        <v>45</v>
      </c>
      <c r="B28" s="28">
        <v>562</v>
      </c>
      <c r="C28" s="29">
        <v>493</v>
      </c>
      <c r="D28" s="30">
        <v>1055</v>
      </c>
      <c r="E28" s="31">
        <v>573</v>
      </c>
      <c r="F28" s="31">
        <v>491</v>
      </c>
      <c r="G28" s="32">
        <v>1064</v>
      </c>
      <c r="H28" s="22">
        <f t="shared" si="0"/>
        <v>23.05658150665472</v>
      </c>
      <c r="I28" s="23">
        <f t="shared" si="2"/>
        <v>-8.4586466165413529E-3</v>
      </c>
      <c r="K28" s="18">
        <v>45757</v>
      </c>
      <c r="L28" s="8">
        <f t="shared" si="1"/>
        <v>45.756999999999998</v>
      </c>
      <c r="N28" s="20"/>
    </row>
    <row r="29" spans="1:14" s="10" customFormat="1" ht="14.45" customHeight="1">
      <c r="A29" s="21" t="s">
        <v>15</v>
      </c>
      <c r="B29" s="28">
        <v>229</v>
      </c>
      <c r="C29" s="29">
        <v>162</v>
      </c>
      <c r="D29" s="33">
        <v>391</v>
      </c>
      <c r="E29" s="31">
        <v>209</v>
      </c>
      <c r="F29" s="31">
        <v>192</v>
      </c>
      <c r="G29" s="31">
        <v>401</v>
      </c>
      <c r="H29" s="22">
        <f t="shared" si="0"/>
        <v>2.7766533870200329</v>
      </c>
      <c r="I29" s="23">
        <f t="shared" si="2"/>
        <v>-2.4937655860349128E-2</v>
      </c>
      <c r="K29" s="18">
        <v>140817</v>
      </c>
      <c r="L29" s="8">
        <f t="shared" si="1"/>
        <v>140.81700000000001</v>
      </c>
      <c r="N29" s="19"/>
    </row>
    <row r="30" spans="1:14" s="10" customFormat="1" ht="14.45" customHeight="1">
      <c r="A30" s="21" t="s">
        <v>49</v>
      </c>
      <c r="B30" s="28">
        <v>1191</v>
      </c>
      <c r="C30" s="29">
        <v>921</v>
      </c>
      <c r="D30" s="30">
        <v>2112</v>
      </c>
      <c r="E30" s="32">
        <v>1042</v>
      </c>
      <c r="F30" s="31">
        <v>889</v>
      </c>
      <c r="G30" s="32">
        <v>1931</v>
      </c>
      <c r="H30" s="22">
        <f t="shared" si="0"/>
        <v>48.73321334625502</v>
      </c>
      <c r="I30" s="23">
        <f t="shared" si="2"/>
        <v>9.3733816675297774E-2</v>
      </c>
      <c r="K30" s="18">
        <v>43338</v>
      </c>
      <c r="L30" s="8">
        <f t="shared" si="1"/>
        <v>43.338000000000001</v>
      </c>
      <c r="N30" s="19"/>
    </row>
    <row r="31" spans="1:14" s="10" customFormat="1" ht="14.45" customHeight="1">
      <c r="A31" s="21" t="s">
        <v>40</v>
      </c>
      <c r="B31" s="28">
        <v>898</v>
      </c>
      <c r="C31" s="29">
        <v>743</v>
      </c>
      <c r="D31" s="30">
        <v>1641</v>
      </c>
      <c r="E31" s="31">
        <v>914</v>
      </c>
      <c r="F31" s="31">
        <v>707</v>
      </c>
      <c r="G31" s="32">
        <v>1621</v>
      </c>
      <c r="H31" s="22">
        <f t="shared" si="0"/>
        <v>9.0253601069183436</v>
      </c>
      <c r="I31" s="23">
        <f t="shared" si="2"/>
        <v>1.2338062924120914E-2</v>
      </c>
      <c r="K31" s="18">
        <v>181821</v>
      </c>
      <c r="L31" s="8">
        <f t="shared" si="1"/>
        <v>181.821</v>
      </c>
      <c r="N31" s="20"/>
    </row>
    <row r="32" spans="1:14" s="10" customFormat="1" ht="14.45" customHeight="1">
      <c r="A32" s="21" t="s">
        <v>36</v>
      </c>
      <c r="B32" s="28">
        <v>605</v>
      </c>
      <c r="C32" s="29">
        <v>490</v>
      </c>
      <c r="D32" s="30">
        <v>1095</v>
      </c>
      <c r="E32" s="31">
        <v>568</v>
      </c>
      <c r="F32" s="31">
        <v>449</v>
      </c>
      <c r="G32" s="32">
        <v>1017</v>
      </c>
      <c r="H32" s="22">
        <f t="shared" si="0"/>
        <v>26.370291879395047</v>
      </c>
      <c r="I32" s="23">
        <f t="shared" si="2"/>
        <v>7.6696165191740412E-2</v>
      </c>
      <c r="K32" s="18">
        <v>41524</v>
      </c>
      <c r="L32" s="8">
        <f t="shared" si="1"/>
        <v>41.524000000000001</v>
      </c>
      <c r="N32" s="20"/>
    </row>
    <row r="33" spans="1:14" s="10" customFormat="1" ht="14.45" customHeight="1">
      <c r="A33" s="21" t="s">
        <v>30</v>
      </c>
      <c r="B33" s="28">
        <v>339</v>
      </c>
      <c r="C33" s="29">
        <v>320</v>
      </c>
      <c r="D33" s="30">
        <v>659</v>
      </c>
      <c r="E33" s="31">
        <v>329</v>
      </c>
      <c r="F33" s="31">
        <v>304</v>
      </c>
      <c r="G33" s="31">
        <v>633</v>
      </c>
      <c r="H33" s="22">
        <f t="shared" si="0"/>
        <v>9.7791891731465537</v>
      </c>
      <c r="I33" s="23">
        <f t="shared" si="2"/>
        <v>4.1074249605055291E-2</v>
      </c>
      <c r="K33" s="18">
        <v>67388</v>
      </c>
      <c r="L33" s="8">
        <f t="shared" si="1"/>
        <v>67.388000000000005</v>
      </c>
      <c r="N33" s="20"/>
    </row>
    <row r="34" spans="1:14" s="10" customFormat="1" ht="14.45" customHeight="1">
      <c r="A34" s="21" t="s">
        <v>6</v>
      </c>
      <c r="B34" s="34">
        <v>174</v>
      </c>
      <c r="C34" s="29">
        <v>147</v>
      </c>
      <c r="D34" s="33">
        <v>321</v>
      </c>
      <c r="E34" s="31">
        <v>141</v>
      </c>
      <c r="F34" s="31">
        <v>122</v>
      </c>
      <c r="G34" s="31">
        <v>263</v>
      </c>
      <c r="H34" s="22">
        <f t="shared" si="0"/>
        <v>3.6537060644691315</v>
      </c>
      <c r="I34" s="23">
        <f t="shared" si="2"/>
        <v>0.22053231939163498</v>
      </c>
      <c r="K34" s="18">
        <v>87856</v>
      </c>
      <c r="L34" s="8">
        <f t="shared" si="1"/>
        <v>87.855999999999995</v>
      </c>
      <c r="N34" s="19"/>
    </row>
    <row r="35" spans="1:14" s="10" customFormat="1" ht="14.45" customHeight="1">
      <c r="A35" s="21" t="s">
        <v>3</v>
      </c>
      <c r="B35" s="28">
        <v>73</v>
      </c>
      <c r="C35" s="29">
        <v>41</v>
      </c>
      <c r="D35" s="33">
        <v>114</v>
      </c>
      <c r="E35" s="31">
        <v>69</v>
      </c>
      <c r="F35" s="31">
        <v>45</v>
      </c>
      <c r="G35" s="31">
        <v>114</v>
      </c>
      <c r="H35" s="22">
        <f t="shared" si="0"/>
        <v>2.5376755782116063</v>
      </c>
      <c r="I35" s="23">
        <f t="shared" si="2"/>
        <v>0</v>
      </c>
      <c r="K35" s="18">
        <v>44923</v>
      </c>
      <c r="L35" s="8">
        <f t="shared" si="1"/>
        <v>44.923000000000002</v>
      </c>
      <c r="N35" s="19"/>
    </row>
    <row r="36" spans="1:14" s="10" customFormat="1" ht="14.45" customHeight="1">
      <c r="A36" s="21" t="s">
        <v>43</v>
      </c>
      <c r="B36" s="28">
        <v>680</v>
      </c>
      <c r="C36" s="29">
        <v>570</v>
      </c>
      <c r="D36" s="33">
        <v>1250</v>
      </c>
      <c r="E36" s="31">
        <v>639</v>
      </c>
      <c r="F36" s="31">
        <v>542</v>
      </c>
      <c r="G36" s="32">
        <v>1181</v>
      </c>
      <c r="H36" s="22">
        <f t="shared" ref="H36:H53" si="3">D36/L36</f>
        <v>10.054859312408501</v>
      </c>
      <c r="I36" s="23">
        <f t="shared" si="2"/>
        <v>5.8425063505503812E-2</v>
      </c>
      <c r="K36" s="18">
        <v>124318</v>
      </c>
      <c r="L36" s="8">
        <f t="shared" ref="L36:L54" si="4">K36/1000</f>
        <v>124.318</v>
      </c>
      <c r="N36" s="20"/>
    </row>
    <row r="37" spans="1:14" s="10" customFormat="1" ht="14.45" customHeight="1">
      <c r="A37" s="21" t="s">
        <v>38</v>
      </c>
      <c r="B37" s="28">
        <v>762</v>
      </c>
      <c r="C37" s="29">
        <v>557</v>
      </c>
      <c r="D37" s="30">
        <v>1319</v>
      </c>
      <c r="E37" s="31">
        <v>696</v>
      </c>
      <c r="F37" s="31">
        <v>500</v>
      </c>
      <c r="G37" s="32">
        <v>1196</v>
      </c>
      <c r="H37" s="22">
        <f t="shared" si="3"/>
        <v>9.275863766464834</v>
      </c>
      <c r="I37" s="23">
        <f t="shared" si="2"/>
        <v>0.1028428093645485</v>
      </c>
      <c r="K37" s="18">
        <v>142197</v>
      </c>
      <c r="L37" s="8">
        <f t="shared" si="4"/>
        <v>142.197</v>
      </c>
      <c r="N37" s="20"/>
    </row>
    <row r="38" spans="1:14" s="10" customFormat="1" ht="14.45" customHeight="1">
      <c r="A38" s="21" t="s">
        <v>4</v>
      </c>
      <c r="B38" s="28">
        <v>124</v>
      </c>
      <c r="C38" s="29">
        <v>75</v>
      </c>
      <c r="D38" s="30">
        <v>199</v>
      </c>
      <c r="E38" s="31">
        <v>117</v>
      </c>
      <c r="F38" s="31">
        <v>76</v>
      </c>
      <c r="G38" s="31">
        <v>193</v>
      </c>
      <c r="H38" s="22">
        <f t="shared" si="3"/>
        <v>2.599132751684865</v>
      </c>
      <c r="I38" s="23">
        <f t="shared" si="2"/>
        <v>3.1088082901554404E-2</v>
      </c>
      <c r="K38" s="18">
        <v>76564</v>
      </c>
      <c r="L38" s="8">
        <f t="shared" si="4"/>
        <v>76.563999999999993</v>
      </c>
      <c r="N38" s="20"/>
    </row>
    <row r="39" spans="1:14" s="10" customFormat="1" ht="14.45" customHeight="1">
      <c r="A39" s="21" t="s">
        <v>51</v>
      </c>
      <c r="B39" s="28">
        <v>2503</v>
      </c>
      <c r="C39" s="29">
        <v>2103</v>
      </c>
      <c r="D39" s="30">
        <v>4606</v>
      </c>
      <c r="E39" s="32">
        <v>2215</v>
      </c>
      <c r="F39" s="32">
        <v>1966</v>
      </c>
      <c r="G39" s="32">
        <v>4181</v>
      </c>
      <c r="H39" s="22">
        <f t="shared" si="3"/>
        <v>66.499191499191497</v>
      </c>
      <c r="I39" s="23">
        <f t="shared" si="2"/>
        <v>0.10165032288926094</v>
      </c>
      <c r="K39" s="18">
        <v>69264</v>
      </c>
      <c r="L39" s="8">
        <f t="shared" si="4"/>
        <v>69.263999999999996</v>
      </c>
      <c r="N39" s="19"/>
    </row>
    <row r="40" spans="1:14" s="10" customFormat="1" ht="14.45" customHeight="1">
      <c r="A40" s="21" t="s">
        <v>34</v>
      </c>
      <c r="B40" s="28">
        <v>649</v>
      </c>
      <c r="C40" s="29">
        <v>481</v>
      </c>
      <c r="D40" s="30">
        <v>1130</v>
      </c>
      <c r="E40" s="31">
        <v>583</v>
      </c>
      <c r="F40" s="31">
        <v>421</v>
      </c>
      <c r="G40" s="32">
        <v>1004</v>
      </c>
      <c r="H40" s="22">
        <f t="shared" si="3"/>
        <v>14.360694905130455</v>
      </c>
      <c r="I40" s="23">
        <f t="shared" si="2"/>
        <v>0.12549800796812749</v>
      </c>
      <c r="K40" s="18">
        <v>78687</v>
      </c>
      <c r="L40" s="8">
        <f t="shared" si="4"/>
        <v>78.686999999999998</v>
      </c>
      <c r="N40" s="20"/>
    </row>
    <row r="41" spans="1:14" s="10" customFormat="1" ht="14.45" customHeight="1">
      <c r="A41" s="21" t="s">
        <v>23</v>
      </c>
      <c r="B41" s="28">
        <v>394</v>
      </c>
      <c r="C41" s="29">
        <v>292</v>
      </c>
      <c r="D41" s="33">
        <v>686</v>
      </c>
      <c r="E41" s="31">
        <v>419</v>
      </c>
      <c r="F41" s="31">
        <v>320</v>
      </c>
      <c r="G41" s="31">
        <v>739</v>
      </c>
      <c r="H41" s="22">
        <f t="shared" si="3"/>
        <v>3.8330232272267573</v>
      </c>
      <c r="I41" s="23">
        <f t="shared" si="2"/>
        <v>-7.1718538565629222E-2</v>
      </c>
      <c r="K41" s="18">
        <v>178971</v>
      </c>
      <c r="L41" s="8">
        <f t="shared" si="4"/>
        <v>178.971</v>
      </c>
      <c r="N41" s="19"/>
    </row>
    <row r="42" spans="1:14" s="10" customFormat="1" ht="14.45" customHeight="1">
      <c r="A42" s="21" t="s">
        <v>19</v>
      </c>
      <c r="B42" s="28">
        <v>276</v>
      </c>
      <c r="C42" s="29">
        <v>217</v>
      </c>
      <c r="D42" s="33">
        <v>493</v>
      </c>
      <c r="E42" s="31">
        <v>277</v>
      </c>
      <c r="F42" s="31">
        <v>222</v>
      </c>
      <c r="G42" s="31">
        <v>499</v>
      </c>
      <c r="H42" s="22">
        <f t="shared" si="3"/>
        <v>4.2097892543634936</v>
      </c>
      <c r="I42" s="23">
        <f t="shared" si="2"/>
        <v>-1.2024048096192385E-2</v>
      </c>
      <c r="K42" s="18">
        <v>117108</v>
      </c>
      <c r="L42" s="8">
        <f t="shared" si="4"/>
        <v>117.108</v>
      </c>
      <c r="N42" s="20"/>
    </row>
    <row r="43" spans="1:14" s="10" customFormat="1" ht="14.45" customHeight="1">
      <c r="A43" s="21" t="s">
        <v>17</v>
      </c>
      <c r="B43" s="28">
        <v>277</v>
      </c>
      <c r="C43" s="29">
        <v>196</v>
      </c>
      <c r="D43" s="30">
        <v>473</v>
      </c>
      <c r="E43" s="31">
        <v>234</v>
      </c>
      <c r="F43" s="31">
        <v>202</v>
      </c>
      <c r="G43" s="31">
        <v>436</v>
      </c>
      <c r="H43" s="22">
        <f t="shared" si="3"/>
        <v>4.4017197416665113</v>
      </c>
      <c r="I43" s="23">
        <f t="shared" si="2"/>
        <v>8.4862385321100922E-2</v>
      </c>
      <c r="K43" s="18">
        <v>107458</v>
      </c>
      <c r="L43" s="8">
        <f t="shared" si="4"/>
        <v>107.458</v>
      </c>
      <c r="N43" s="19"/>
    </row>
    <row r="44" spans="1:14" s="10" customFormat="1" ht="14.45" customHeight="1">
      <c r="A44" s="21" t="s">
        <v>27</v>
      </c>
      <c r="B44" s="28">
        <v>322</v>
      </c>
      <c r="C44" s="29">
        <v>250</v>
      </c>
      <c r="D44" s="33">
        <v>572</v>
      </c>
      <c r="E44" s="31">
        <v>280</v>
      </c>
      <c r="F44" s="31">
        <v>260</v>
      </c>
      <c r="G44" s="31">
        <v>540</v>
      </c>
      <c r="H44" s="22">
        <f t="shared" si="3"/>
        <v>7.0078286757409058</v>
      </c>
      <c r="I44" s="23">
        <f t="shared" si="2"/>
        <v>5.9259259259259262E-2</v>
      </c>
      <c r="K44" s="18">
        <v>81623</v>
      </c>
      <c r="L44" s="8">
        <f t="shared" si="4"/>
        <v>81.623000000000005</v>
      </c>
      <c r="N44" s="19"/>
    </row>
    <row r="45" spans="1:14" s="10" customFormat="1" ht="14.45" customHeight="1">
      <c r="A45" s="21" t="s">
        <v>44</v>
      </c>
      <c r="B45" s="28">
        <v>736</v>
      </c>
      <c r="C45" s="29">
        <v>543</v>
      </c>
      <c r="D45" s="30">
        <v>1279</v>
      </c>
      <c r="E45" s="31">
        <v>529</v>
      </c>
      <c r="F45" s="31">
        <v>383</v>
      </c>
      <c r="G45" s="32">
        <v>912</v>
      </c>
      <c r="H45" s="22">
        <f t="shared" si="3"/>
        <v>10.347143007386194</v>
      </c>
      <c r="I45" s="23">
        <f t="shared" si="2"/>
        <v>0.40241228070175439</v>
      </c>
      <c r="K45" s="18">
        <v>123609</v>
      </c>
      <c r="L45" s="8">
        <f t="shared" si="4"/>
        <v>123.60899999999999</v>
      </c>
      <c r="N45" s="20"/>
    </row>
    <row r="46" spans="1:14" s="10" customFormat="1" ht="14.45" customHeight="1">
      <c r="A46" s="21" t="s">
        <v>8</v>
      </c>
      <c r="B46" s="28">
        <v>193</v>
      </c>
      <c r="C46" s="29">
        <v>153</v>
      </c>
      <c r="D46" s="30">
        <v>346</v>
      </c>
      <c r="E46" s="31">
        <v>207</v>
      </c>
      <c r="F46" s="31">
        <v>151</v>
      </c>
      <c r="G46" s="31">
        <v>358</v>
      </c>
      <c r="H46" s="22">
        <f t="shared" si="3"/>
        <v>3.6007159805186695</v>
      </c>
      <c r="I46" s="23">
        <f t="shared" si="2"/>
        <v>-3.3519553072625698E-2</v>
      </c>
      <c r="K46" s="18">
        <v>96092</v>
      </c>
      <c r="L46" s="8">
        <f t="shared" si="4"/>
        <v>96.091999999999999</v>
      </c>
      <c r="N46" s="20"/>
    </row>
    <row r="47" spans="1:14" s="10" customFormat="1" ht="14.45" customHeight="1">
      <c r="A47" s="21" t="s">
        <v>2</v>
      </c>
      <c r="B47" s="28">
        <v>20</v>
      </c>
      <c r="C47" s="29">
        <v>18</v>
      </c>
      <c r="D47" s="30">
        <v>38</v>
      </c>
      <c r="E47" s="31">
        <v>33</v>
      </c>
      <c r="F47" s="31">
        <v>24</v>
      </c>
      <c r="G47" s="31">
        <v>57</v>
      </c>
      <c r="H47" s="22">
        <f t="shared" si="3"/>
        <v>1.7820296379666103</v>
      </c>
      <c r="I47" s="23">
        <f t="shared" si="2"/>
        <v>-0.33333333333333331</v>
      </c>
      <c r="K47" s="18">
        <v>21324</v>
      </c>
      <c r="L47" s="8">
        <f t="shared" si="4"/>
        <v>21.324000000000002</v>
      </c>
      <c r="N47" s="19"/>
    </row>
    <row r="48" spans="1:14" s="10" customFormat="1" ht="14.45" customHeight="1">
      <c r="A48" s="21" t="s">
        <v>16</v>
      </c>
      <c r="B48" s="34">
        <v>186</v>
      </c>
      <c r="C48" s="35">
        <v>195</v>
      </c>
      <c r="D48" s="33">
        <v>381</v>
      </c>
      <c r="E48" s="31">
        <v>154</v>
      </c>
      <c r="F48" s="31">
        <v>183</v>
      </c>
      <c r="G48" s="31">
        <v>337</v>
      </c>
      <c r="H48" s="22">
        <f t="shared" si="3"/>
        <v>5.0306991483462076</v>
      </c>
      <c r="I48" s="23">
        <f t="shared" si="2"/>
        <v>0.13056379821958458</v>
      </c>
      <c r="K48" s="18">
        <v>75735</v>
      </c>
      <c r="L48" s="8">
        <f t="shared" si="4"/>
        <v>75.734999999999999</v>
      </c>
      <c r="N48" s="20"/>
    </row>
    <row r="49" spans="1:14" s="10" customFormat="1" ht="14.45" customHeight="1">
      <c r="A49" s="21" t="s">
        <v>48</v>
      </c>
      <c r="B49" s="28">
        <v>1300</v>
      </c>
      <c r="C49" s="29">
        <v>1111</v>
      </c>
      <c r="D49" s="33">
        <v>2411</v>
      </c>
      <c r="E49" s="32">
        <v>1350</v>
      </c>
      <c r="F49" s="32">
        <v>1015</v>
      </c>
      <c r="G49" s="32">
        <v>2365</v>
      </c>
      <c r="H49" s="22">
        <f t="shared" si="3"/>
        <v>11.632058358099503</v>
      </c>
      <c r="I49" s="23">
        <f t="shared" si="2"/>
        <v>1.945031712473573E-2</v>
      </c>
      <c r="K49" s="18">
        <v>207272</v>
      </c>
      <c r="L49" s="8">
        <f t="shared" si="4"/>
        <v>207.27199999999999</v>
      </c>
      <c r="N49" s="20"/>
    </row>
    <row r="50" spans="1:14" s="10" customFormat="1" ht="14.45" customHeight="1">
      <c r="A50" s="21" t="s">
        <v>21</v>
      </c>
      <c r="B50" s="28">
        <v>375</v>
      </c>
      <c r="C50" s="29">
        <v>276</v>
      </c>
      <c r="D50" s="30">
        <v>651</v>
      </c>
      <c r="E50" s="31">
        <v>381</v>
      </c>
      <c r="F50" s="31">
        <v>272</v>
      </c>
      <c r="G50" s="31">
        <v>653</v>
      </c>
      <c r="H50" s="22">
        <f t="shared" si="3"/>
        <v>4.1676536302119676</v>
      </c>
      <c r="I50" s="23">
        <f t="shared" si="2"/>
        <v>-3.0627871362940277E-3</v>
      </c>
      <c r="K50" s="18">
        <v>156203</v>
      </c>
      <c r="L50" s="8">
        <f t="shared" si="4"/>
        <v>156.203</v>
      </c>
      <c r="N50" s="19"/>
    </row>
    <row r="51" spans="1:14" s="10" customFormat="1" ht="14.45" customHeight="1">
      <c r="A51" s="21" t="s">
        <v>24</v>
      </c>
      <c r="B51" s="28">
        <v>463</v>
      </c>
      <c r="C51" s="29">
        <v>383</v>
      </c>
      <c r="D51" s="33">
        <v>846</v>
      </c>
      <c r="E51" s="31">
        <v>475</v>
      </c>
      <c r="F51" s="31">
        <v>369</v>
      </c>
      <c r="G51" s="31">
        <v>844</v>
      </c>
      <c r="H51" s="22">
        <f t="shared" si="3"/>
        <v>4.753369779580737</v>
      </c>
      <c r="I51" s="23">
        <f t="shared" si="2"/>
        <v>2.3696682464454978E-3</v>
      </c>
      <c r="K51" s="18">
        <v>177979</v>
      </c>
      <c r="L51" s="8">
        <f t="shared" si="4"/>
        <v>177.97900000000001</v>
      </c>
      <c r="N51" s="19"/>
    </row>
    <row r="52" spans="1:14" s="10" customFormat="1" ht="14.45" customHeight="1">
      <c r="A52" s="21" t="s">
        <v>33</v>
      </c>
      <c r="B52" s="28">
        <v>750</v>
      </c>
      <c r="C52" s="29">
        <v>680</v>
      </c>
      <c r="D52" s="30">
        <v>1430</v>
      </c>
      <c r="E52" s="31">
        <v>795</v>
      </c>
      <c r="F52" s="31">
        <v>616</v>
      </c>
      <c r="G52" s="32">
        <v>1411</v>
      </c>
      <c r="H52" s="22">
        <f t="shared" si="3"/>
        <v>13.923508334631563</v>
      </c>
      <c r="I52" s="23">
        <f t="shared" si="2"/>
        <v>1.3465627214741318E-2</v>
      </c>
      <c r="K52" s="18">
        <v>102704</v>
      </c>
      <c r="L52" s="8">
        <f t="shared" si="4"/>
        <v>102.70399999999999</v>
      </c>
      <c r="N52" s="19"/>
    </row>
    <row r="53" spans="1:14" s="10" customFormat="1" ht="14.45" customHeight="1">
      <c r="A53" s="17" t="s">
        <v>35</v>
      </c>
      <c r="B53" s="36">
        <v>594</v>
      </c>
      <c r="C53" s="37">
        <v>394</v>
      </c>
      <c r="D53" s="38">
        <v>988</v>
      </c>
      <c r="E53" s="27">
        <v>494</v>
      </c>
      <c r="F53" s="27">
        <v>365</v>
      </c>
      <c r="G53" s="27">
        <v>859</v>
      </c>
      <c r="H53" s="14">
        <f t="shared" si="3"/>
        <v>11.729369724454786</v>
      </c>
      <c r="I53" s="16">
        <f t="shared" si="2"/>
        <v>0.15017462165308498</v>
      </c>
      <c r="K53" s="18">
        <v>84233</v>
      </c>
      <c r="L53" s="8">
        <f t="shared" si="4"/>
        <v>84.233000000000004</v>
      </c>
      <c r="N53" s="19"/>
    </row>
    <row r="54" spans="1:14" s="7" customFormat="1" ht="18" customHeight="1">
      <c r="A54" s="50" t="s">
        <v>1</v>
      </c>
      <c r="B54" s="46">
        <f>SUM(B4:B53)</f>
        <v>25832</v>
      </c>
      <c r="C54" s="47">
        <f t="shared" ref="C54:D54" si="5">SUM(C4:C53)</f>
        <v>21021</v>
      </c>
      <c r="D54" s="48">
        <f t="shared" si="5"/>
        <v>46853</v>
      </c>
      <c r="E54" s="46">
        <f t="shared" ref="E54" si="6">SUM(E4:E53)</f>
        <v>24590</v>
      </c>
      <c r="F54" s="47">
        <f t="shared" ref="F54" si="7">SUM(F4:F53)</f>
        <v>20054</v>
      </c>
      <c r="G54" s="48">
        <f t="shared" ref="G54" si="8">SUM(G4:G53)</f>
        <v>44644</v>
      </c>
      <c r="H54" s="49">
        <f t="shared" ref="H54" si="9">G54/L54</f>
        <v>7.9889453210699219</v>
      </c>
      <c r="I54" s="49">
        <f>(G54-D54)/D54</f>
        <v>-4.7147461208460507E-2</v>
      </c>
      <c r="K54" s="9">
        <f>SUM(K4:K53)</f>
        <v>5588222</v>
      </c>
      <c r="L54" s="8">
        <f t="shared" si="4"/>
        <v>5588.2219999999998</v>
      </c>
    </row>
    <row r="55" spans="1:14">
      <c r="A55" s="6" t="s">
        <v>0</v>
      </c>
      <c r="B55" s="5"/>
      <c r="C55" s="5"/>
      <c r="D55" s="4"/>
      <c r="E55" s="5"/>
      <c r="F55" s="5"/>
      <c r="G55" s="4"/>
      <c r="H55" s="4"/>
      <c r="I55" s="4"/>
    </row>
    <row r="56" spans="1:14">
      <c r="B56" s="3"/>
      <c r="C56" s="3"/>
      <c r="D56" s="3"/>
      <c r="E56" s="3"/>
    </row>
    <row r="57" spans="1:14">
      <c r="B57" s="3"/>
      <c r="C57" s="3"/>
      <c r="D57" s="3"/>
      <c r="E57" s="3"/>
    </row>
  </sheetData>
  <sortState xmlns:xlrd2="http://schemas.microsoft.com/office/spreadsheetml/2017/richdata2" ref="A4:D53">
    <sortCondition ref="A4:A53"/>
  </sortState>
  <mergeCells count="5">
    <mergeCell ref="B2:D2"/>
    <mergeCell ref="E2:G2"/>
    <mergeCell ref="A2:A3"/>
    <mergeCell ref="A1:I1"/>
    <mergeCell ref="I2:I3"/>
  </mergeCells>
  <printOptions horizontalCentered="1"/>
  <pageMargins left="0.59055118110236204" right="0.59055118110236204" top="0.59055118110236204" bottom="0.59055118110236204" header="0.31496062992126" footer="0.31496062992126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136ED-30C7-4015-9F0D-E46077CD049F}">
  <dimension ref="A2:H52"/>
  <sheetViews>
    <sheetView topLeftCell="A31" workbookViewId="0">
      <selection activeCell="F3" sqref="F3:H52"/>
    </sheetView>
  </sheetViews>
  <sheetFormatPr defaultRowHeight="23.25"/>
  <cols>
    <col min="5" max="5" width="17.42578125" bestFit="1" customWidth="1"/>
  </cols>
  <sheetData>
    <row r="2" spans="1:8">
      <c r="E2" t="s">
        <v>60</v>
      </c>
      <c r="F2" t="s">
        <v>61</v>
      </c>
      <c r="G2" t="s">
        <v>62</v>
      </c>
      <c r="H2" t="s">
        <v>63</v>
      </c>
    </row>
    <row r="3" spans="1:8">
      <c r="A3" t="s">
        <v>29</v>
      </c>
      <c r="B3">
        <v>441</v>
      </c>
      <c r="C3">
        <v>300</v>
      </c>
      <c r="D3">
        <v>741</v>
      </c>
      <c r="E3" t="s">
        <v>96</v>
      </c>
      <c r="F3">
        <v>422</v>
      </c>
      <c r="G3">
        <v>311</v>
      </c>
      <c r="H3">
        <v>733</v>
      </c>
    </row>
    <row r="4" spans="1:8">
      <c r="A4" t="s">
        <v>41</v>
      </c>
      <c r="B4">
        <v>573</v>
      </c>
      <c r="C4">
        <v>541</v>
      </c>
      <c r="D4">
        <v>1114</v>
      </c>
      <c r="E4" t="s">
        <v>81</v>
      </c>
      <c r="F4">
        <v>596</v>
      </c>
      <c r="G4">
        <v>528</v>
      </c>
      <c r="H4">
        <v>1124</v>
      </c>
    </row>
    <row r="5" spans="1:8">
      <c r="A5" t="s">
        <v>14</v>
      </c>
      <c r="B5">
        <v>287</v>
      </c>
      <c r="C5">
        <v>244</v>
      </c>
      <c r="D5">
        <v>531</v>
      </c>
      <c r="E5" t="s">
        <v>109</v>
      </c>
      <c r="F5">
        <v>313</v>
      </c>
      <c r="G5">
        <v>248</v>
      </c>
      <c r="H5">
        <v>561</v>
      </c>
    </row>
    <row r="6" spans="1:8">
      <c r="A6" t="s">
        <v>47</v>
      </c>
      <c r="B6">
        <v>859</v>
      </c>
      <c r="C6">
        <v>745</v>
      </c>
      <c r="D6">
        <v>1604</v>
      </c>
      <c r="E6" t="s">
        <v>106</v>
      </c>
      <c r="F6">
        <v>891</v>
      </c>
      <c r="G6">
        <v>712</v>
      </c>
      <c r="H6">
        <v>1603</v>
      </c>
    </row>
    <row r="7" spans="1:8">
      <c r="A7" t="s">
        <v>28</v>
      </c>
      <c r="B7">
        <v>414</v>
      </c>
      <c r="C7">
        <v>318</v>
      </c>
      <c r="D7">
        <v>732</v>
      </c>
      <c r="E7" t="s">
        <v>93</v>
      </c>
      <c r="F7">
        <v>405</v>
      </c>
      <c r="G7">
        <v>313</v>
      </c>
      <c r="H7">
        <v>718</v>
      </c>
    </row>
    <row r="8" spans="1:8">
      <c r="A8" t="s">
        <v>32</v>
      </c>
      <c r="B8">
        <v>508</v>
      </c>
      <c r="C8">
        <v>366</v>
      </c>
      <c r="D8">
        <v>874</v>
      </c>
      <c r="E8" t="s">
        <v>98</v>
      </c>
      <c r="F8">
        <v>460</v>
      </c>
      <c r="G8">
        <v>355</v>
      </c>
      <c r="H8">
        <v>815</v>
      </c>
    </row>
    <row r="9" spans="1:8">
      <c r="A9" t="s">
        <v>9</v>
      </c>
      <c r="B9">
        <v>181</v>
      </c>
      <c r="C9">
        <v>168</v>
      </c>
      <c r="D9">
        <v>349</v>
      </c>
      <c r="E9" t="s">
        <v>99</v>
      </c>
      <c r="F9">
        <v>196</v>
      </c>
      <c r="G9">
        <v>189</v>
      </c>
      <c r="H9">
        <v>385</v>
      </c>
    </row>
    <row r="10" spans="1:8">
      <c r="A10" t="s">
        <v>12</v>
      </c>
      <c r="B10">
        <v>156</v>
      </c>
      <c r="C10">
        <v>111</v>
      </c>
      <c r="D10">
        <v>267</v>
      </c>
      <c r="E10" t="s">
        <v>89</v>
      </c>
      <c r="F10">
        <v>154</v>
      </c>
      <c r="G10">
        <v>128</v>
      </c>
      <c r="H10">
        <v>282</v>
      </c>
    </row>
    <row r="11" spans="1:8">
      <c r="A11" t="s">
        <v>46</v>
      </c>
      <c r="B11">
        <v>744</v>
      </c>
      <c r="C11">
        <v>667</v>
      </c>
      <c r="D11">
        <v>1411</v>
      </c>
      <c r="E11" t="s">
        <v>65</v>
      </c>
      <c r="F11">
        <v>774</v>
      </c>
      <c r="G11">
        <v>605</v>
      </c>
      <c r="H11">
        <v>1379</v>
      </c>
    </row>
    <row r="12" spans="1:8">
      <c r="A12" t="s">
        <v>13</v>
      </c>
      <c r="B12">
        <v>210</v>
      </c>
      <c r="C12">
        <v>171</v>
      </c>
      <c r="D12">
        <v>381</v>
      </c>
      <c r="E12" t="s">
        <v>82</v>
      </c>
      <c r="F12">
        <v>164</v>
      </c>
      <c r="G12">
        <v>159</v>
      </c>
      <c r="H12">
        <v>323</v>
      </c>
    </row>
    <row r="13" spans="1:8">
      <c r="A13" t="s">
        <v>11</v>
      </c>
      <c r="B13">
        <v>155</v>
      </c>
      <c r="C13">
        <v>134</v>
      </c>
      <c r="D13">
        <v>289</v>
      </c>
      <c r="E13" t="s">
        <v>111</v>
      </c>
      <c r="F13">
        <v>163</v>
      </c>
      <c r="G13">
        <v>154</v>
      </c>
      <c r="H13">
        <v>317</v>
      </c>
    </row>
    <row r="14" spans="1:8">
      <c r="A14" t="s">
        <v>10</v>
      </c>
      <c r="B14">
        <v>165</v>
      </c>
      <c r="C14">
        <v>156</v>
      </c>
      <c r="D14">
        <v>321</v>
      </c>
      <c r="E14" t="s">
        <v>112</v>
      </c>
      <c r="F14">
        <v>187</v>
      </c>
      <c r="G14">
        <v>149</v>
      </c>
      <c r="H14">
        <v>336</v>
      </c>
    </row>
    <row r="15" spans="1:8">
      <c r="A15" t="s">
        <v>42</v>
      </c>
      <c r="B15">
        <v>731</v>
      </c>
      <c r="C15">
        <v>641</v>
      </c>
      <c r="D15">
        <v>1372</v>
      </c>
      <c r="E15" t="s">
        <v>78</v>
      </c>
      <c r="F15">
        <v>727</v>
      </c>
      <c r="G15">
        <v>585</v>
      </c>
      <c r="H15">
        <v>1312</v>
      </c>
    </row>
    <row r="16" spans="1:8">
      <c r="A16" t="s">
        <v>50</v>
      </c>
      <c r="B16">
        <v>1781</v>
      </c>
      <c r="C16">
        <v>1705</v>
      </c>
      <c r="D16">
        <v>3486</v>
      </c>
      <c r="E16" t="s">
        <v>83</v>
      </c>
      <c r="F16">
        <v>1531</v>
      </c>
      <c r="G16">
        <v>1496</v>
      </c>
      <c r="H16">
        <v>3027</v>
      </c>
    </row>
    <row r="17" spans="1:8">
      <c r="A17" t="s">
        <v>5</v>
      </c>
      <c r="B17">
        <v>107</v>
      </c>
      <c r="C17">
        <v>88</v>
      </c>
      <c r="D17">
        <v>195</v>
      </c>
      <c r="E17" t="s">
        <v>79</v>
      </c>
      <c r="F17">
        <v>96</v>
      </c>
      <c r="G17">
        <v>77</v>
      </c>
      <c r="H17">
        <v>173</v>
      </c>
    </row>
    <row r="18" spans="1:8">
      <c r="A18" t="s">
        <v>25</v>
      </c>
      <c r="B18">
        <v>342</v>
      </c>
      <c r="C18">
        <v>286</v>
      </c>
      <c r="D18">
        <v>628</v>
      </c>
      <c r="E18" t="s">
        <v>69</v>
      </c>
      <c r="F18">
        <v>349</v>
      </c>
      <c r="G18">
        <v>281</v>
      </c>
      <c r="H18">
        <v>630</v>
      </c>
    </row>
    <row r="19" spans="1:8">
      <c r="A19" t="s">
        <v>31</v>
      </c>
      <c r="B19">
        <v>551</v>
      </c>
      <c r="C19">
        <v>327</v>
      </c>
      <c r="D19">
        <v>878</v>
      </c>
      <c r="E19" t="s">
        <v>84</v>
      </c>
      <c r="F19">
        <v>504</v>
      </c>
      <c r="G19">
        <v>359</v>
      </c>
      <c r="H19">
        <v>863</v>
      </c>
    </row>
    <row r="20" spans="1:8">
      <c r="A20" t="s">
        <v>18</v>
      </c>
      <c r="B20">
        <v>301</v>
      </c>
      <c r="C20">
        <v>240</v>
      </c>
      <c r="D20">
        <v>541</v>
      </c>
      <c r="E20" t="s">
        <v>68</v>
      </c>
      <c r="F20">
        <v>294</v>
      </c>
      <c r="G20">
        <v>232</v>
      </c>
      <c r="H20">
        <v>526</v>
      </c>
    </row>
    <row r="21" spans="1:8">
      <c r="A21" t="s">
        <v>37</v>
      </c>
      <c r="B21">
        <v>668</v>
      </c>
      <c r="C21">
        <v>523</v>
      </c>
      <c r="D21">
        <v>1191</v>
      </c>
      <c r="E21" t="s">
        <v>94</v>
      </c>
      <c r="F21">
        <v>632</v>
      </c>
      <c r="G21">
        <v>612</v>
      </c>
      <c r="H21">
        <v>1244</v>
      </c>
    </row>
    <row r="22" spans="1:8">
      <c r="A22" t="s">
        <v>39</v>
      </c>
      <c r="B22">
        <v>735</v>
      </c>
      <c r="C22">
        <v>610</v>
      </c>
      <c r="D22">
        <v>1345</v>
      </c>
      <c r="E22" t="s">
        <v>103</v>
      </c>
      <c r="F22">
        <v>751</v>
      </c>
      <c r="G22">
        <v>601</v>
      </c>
      <c r="H22">
        <v>1352</v>
      </c>
    </row>
    <row r="23" spans="1:8">
      <c r="A23" t="s">
        <v>22</v>
      </c>
      <c r="B23">
        <v>388</v>
      </c>
      <c r="C23">
        <v>281</v>
      </c>
      <c r="D23">
        <v>669</v>
      </c>
      <c r="E23" t="s">
        <v>92</v>
      </c>
      <c r="F23">
        <v>391</v>
      </c>
      <c r="G23">
        <v>258</v>
      </c>
      <c r="H23">
        <v>649</v>
      </c>
    </row>
    <row r="24" spans="1:8">
      <c r="A24" t="s">
        <v>26</v>
      </c>
      <c r="B24">
        <v>409</v>
      </c>
      <c r="C24">
        <v>268</v>
      </c>
      <c r="D24">
        <v>677</v>
      </c>
      <c r="E24" t="s">
        <v>110</v>
      </c>
      <c r="F24">
        <v>405</v>
      </c>
      <c r="G24">
        <v>305</v>
      </c>
      <c r="H24">
        <v>710</v>
      </c>
    </row>
    <row r="25" spans="1:8">
      <c r="A25" t="s">
        <v>7</v>
      </c>
      <c r="B25">
        <v>249</v>
      </c>
      <c r="C25">
        <v>137</v>
      </c>
      <c r="D25">
        <v>386</v>
      </c>
      <c r="E25" t="s">
        <v>113</v>
      </c>
      <c r="F25">
        <v>301</v>
      </c>
      <c r="G25">
        <v>181</v>
      </c>
      <c r="H25">
        <v>482</v>
      </c>
    </row>
    <row r="26" spans="1:8">
      <c r="A26" t="s">
        <v>20</v>
      </c>
      <c r="B26">
        <v>202</v>
      </c>
      <c r="C26">
        <v>183</v>
      </c>
      <c r="D26">
        <v>385</v>
      </c>
      <c r="E26" t="s">
        <v>88</v>
      </c>
      <c r="F26">
        <v>161</v>
      </c>
      <c r="G26">
        <v>130</v>
      </c>
      <c r="H26">
        <v>291</v>
      </c>
    </row>
    <row r="27" spans="1:8">
      <c r="A27" t="s">
        <v>45</v>
      </c>
      <c r="B27">
        <v>562</v>
      </c>
      <c r="C27">
        <v>493</v>
      </c>
      <c r="D27">
        <v>1055</v>
      </c>
      <c r="E27" t="s">
        <v>67</v>
      </c>
      <c r="F27">
        <v>573</v>
      </c>
      <c r="G27">
        <v>491</v>
      </c>
      <c r="H27">
        <v>1064</v>
      </c>
    </row>
    <row r="28" spans="1:8">
      <c r="A28" t="s">
        <v>15</v>
      </c>
      <c r="B28">
        <v>229</v>
      </c>
      <c r="C28">
        <v>162</v>
      </c>
      <c r="D28">
        <v>391</v>
      </c>
      <c r="E28" t="s">
        <v>90</v>
      </c>
      <c r="F28">
        <v>209</v>
      </c>
      <c r="G28">
        <v>192</v>
      </c>
      <c r="H28">
        <v>401</v>
      </c>
    </row>
    <row r="29" spans="1:8">
      <c r="A29" t="s">
        <v>49</v>
      </c>
      <c r="B29">
        <v>1191</v>
      </c>
      <c r="C29">
        <v>921</v>
      </c>
      <c r="D29">
        <v>2112</v>
      </c>
      <c r="E29" t="s">
        <v>70</v>
      </c>
      <c r="F29">
        <v>1042</v>
      </c>
      <c r="G29">
        <v>889</v>
      </c>
      <c r="H29">
        <v>1931</v>
      </c>
    </row>
    <row r="30" spans="1:8">
      <c r="A30" t="s">
        <v>40</v>
      </c>
      <c r="B30">
        <v>898</v>
      </c>
      <c r="C30">
        <v>743</v>
      </c>
      <c r="D30">
        <v>1641</v>
      </c>
      <c r="E30" t="s">
        <v>95</v>
      </c>
      <c r="F30">
        <v>914</v>
      </c>
      <c r="G30">
        <v>707</v>
      </c>
      <c r="H30">
        <v>1621</v>
      </c>
    </row>
    <row r="31" spans="1:8">
      <c r="A31" t="s">
        <v>36</v>
      </c>
      <c r="B31">
        <v>605</v>
      </c>
      <c r="C31">
        <v>490</v>
      </c>
      <c r="D31">
        <v>1095</v>
      </c>
      <c r="E31" t="s">
        <v>71</v>
      </c>
      <c r="F31">
        <v>568</v>
      </c>
      <c r="G31">
        <v>449</v>
      </c>
      <c r="H31">
        <v>1017</v>
      </c>
    </row>
    <row r="32" spans="1:8">
      <c r="A32" t="s">
        <v>30</v>
      </c>
      <c r="B32">
        <v>339</v>
      </c>
      <c r="C32">
        <v>320</v>
      </c>
      <c r="D32">
        <v>659</v>
      </c>
      <c r="E32" t="s">
        <v>77</v>
      </c>
      <c r="F32">
        <v>329</v>
      </c>
      <c r="G32">
        <v>304</v>
      </c>
      <c r="H32">
        <v>633</v>
      </c>
    </row>
    <row r="33" spans="1:8">
      <c r="A33" t="s">
        <v>6</v>
      </c>
      <c r="B33">
        <v>174</v>
      </c>
      <c r="C33">
        <v>147</v>
      </c>
      <c r="D33">
        <v>321</v>
      </c>
      <c r="E33" t="s">
        <v>72</v>
      </c>
      <c r="F33">
        <v>141</v>
      </c>
      <c r="G33">
        <v>122</v>
      </c>
      <c r="H33">
        <v>263</v>
      </c>
    </row>
    <row r="34" spans="1:8">
      <c r="A34" t="s">
        <v>3</v>
      </c>
      <c r="B34">
        <v>73</v>
      </c>
      <c r="C34">
        <v>41</v>
      </c>
      <c r="D34">
        <v>114</v>
      </c>
      <c r="E34" t="s">
        <v>64</v>
      </c>
      <c r="F34">
        <v>69</v>
      </c>
      <c r="G34">
        <v>45</v>
      </c>
      <c r="H34">
        <v>114</v>
      </c>
    </row>
    <row r="35" spans="1:8">
      <c r="A35" t="s">
        <v>43</v>
      </c>
      <c r="B35">
        <v>680</v>
      </c>
      <c r="C35">
        <v>570</v>
      </c>
      <c r="D35">
        <v>1250</v>
      </c>
      <c r="E35" t="s">
        <v>85</v>
      </c>
      <c r="F35">
        <v>639</v>
      </c>
      <c r="G35">
        <v>542</v>
      </c>
      <c r="H35">
        <v>1181</v>
      </c>
    </row>
    <row r="36" spans="1:8">
      <c r="A36" t="s">
        <v>38</v>
      </c>
      <c r="B36">
        <v>762</v>
      </c>
      <c r="C36">
        <v>557</v>
      </c>
      <c r="D36">
        <v>1319</v>
      </c>
      <c r="E36" t="s">
        <v>73</v>
      </c>
      <c r="F36">
        <v>696</v>
      </c>
      <c r="G36">
        <v>500</v>
      </c>
      <c r="H36">
        <v>1196</v>
      </c>
    </row>
    <row r="37" spans="1:8">
      <c r="A37" t="s">
        <v>4</v>
      </c>
      <c r="B37">
        <v>124</v>
      </c>
      <c r="C37">
        <v>75</v>
      </c>
      <c r="D37">
        <v>199</v>
      </c>
      <c r="E37" t="s">
        <v>75</v>
      </c>
      <c r="F37">
        <v>117</v>
      </c>
      <c r="G37">
        <v>76</v>
      </c>
      <c r="H37">
        <v>193</v>
      </c>
    </row>
    <row r="38" spans="1:8">
      <c r="A38" t="s">
        <v>51</v>
      </c>
      <c r="B38">
        <v>2503</v>
      </c>
      <c r="C38">
        <v>2103</v>
      </c>
      <c r="D38">
        <v>4606</v>
      </c>
      <c r="E38" t="s">
        <v>100</v>
      </c>
      <c r="F38">
        <v>2215</v>
      </c>
      <c r="G38">
        <v>1966</v>
      </c>
      <c r="H38">
        <v>4181</v>
      </c>
    </row>
    <row r="39" spans="1:8">
      <c r="A39" t="s">
        <v>34</v>
      </c>
      <c r="B39">
        <v>649</v>
      </c>
      <c r="C39">
        <v>481</v>
      </c>
      <c r="D39">
        <v>1130</v>
      </c>
      <c r="E39" t="s">
        <v>87</v>
      </c>
      <c r="F39">
        <v>583</v>
      </c>
      <c r="G39">
        <v>421</v>
      </c>
      <c r="H39">
        <v>1004</v>
      </c>
    </row>
    <row r="40" spans="1:8">
      <c r="A40" t="s">
        <v>23</v>
      </c>
      <c r="B40">
        <v>394</v>
      </c>
      <c r="C40">
        <v>292</v>
      </c>
      <c r="D40">
        <v>686</v>
      </c>
      <c r="E40" t="s">
        <v>74</v>
      </c>
      <c r="F40">
        <v>419</v>
      </c>
      <c r="G40">
        <v>320</v>
      </c>
      <c r="H40">
        <v>739</v>
      </c>
    </row>
    <row r="41" spans="1:8">
      <c r="A41" t="s">
        <v>19</v>
      </c>
      <c r="B41">
        <v>276</v>
      </c>
      <c r="C41">
        <v>217</v>
      </c>
      <c r="D41">
        <v>493</v>
      </c>
      <c r="E41" t="s">
        <v>101</v>
      </c>
      <c r="F41">
        <v>277</v>
      </c>
      <c r="G41">
        <v>222</v>
      </c>
      <c r="H41">
        <v>499</v>
      </c>
    </row>
    <row r="42" spans="1:8">
      <c r="A42" t="s">
        <v>17</v>
      </c>
      <c r="B42">
        <v>277</v>
      </c>
      <c r="C42">
        <v>196</v>
      </c>
      <c r="D42">
        <v>473</v>
      </c>
      <c r="E42" t="s">
        <v>108</v>
      </c>
      <c r="F42">
        <v>234</v>
      </c>
      <c r="G42">
        <v>202</v>
      </c>
      <c r="H42">
        <v>436</v>
      </c>
    </row>
    <row r="43" spans="1:8">
      <c r="A43" t="s">
        <v>27</v>
      </c>
      <c r="B43">
        <v>322</v>
      </c>
      <c r="C43">
        <v>250</v>
      </c>
      <c r="D43">
        <v>572</v>
      </c>
      <c r="E43" t="s">
        <v>102</v>
      </c>
      <c r="F43">
        <v>280</v>
      </c>
      <c r="G43">
        <v>260</v>
      </c>
      <c r="H43">
        <v>540</v>
      </c>
    </row>
    <row r="44" spans="1:8">
      <c r="A44" t="s">
        <v>44</v>
      </c>
      <c r="B44">
        <v>736</v>
      </c>
      <c r="C44">
        <v>543</v>
      </c>
      <c r="D44">
        <v>1279</v>
      </c>
      <c r="E44" t="s">
        <v>97</v>
      </c>
      <c r="F44">
        <v>529</v>
      </c>
      <c r="G44">
        <v>383</v>
      </c>
      <c r="H44">
        <v>912</v>
      </c>
    </row>
    <row r="45" spans="1:8">
      <c r="A45" t="s">
        <v>8</v>
      </c>
      <c r="B45">
        <v>193</v>
      </c>
      <c r="C45">
        <v>153</v>
      </c>
      <c r="D45">
        <v>346</v>
      </c>
      <c r="E45" t="s">
        <v>107</v>
      </c>
      <c r="F45">
        <v>207</v>
      </c>
      <c r="G45">
        <v>151</v>
      </c>
      <c r="H45">
        <v>358</v>
      </c>
    </row>
    <row r="46" spans="1:8">
      <c r="A46" t="s">
        <v>2</v>
      </c>
      <c r="B46">
        <v>20</v>
      </c>
      <c r="C46">
        <v>18</v>
      </c>
      <c r="D46">
        <v>38</v>
      </c>
      <c r="E46" t="s">
        <v>76</v>
      </c>
      <c r="F46">
        <v>33</v>
      </c>
      <c r="G46">
        <v>24</v>
      </c>
      <c r="H46">
        <v>57</v>
      </c>
    </row>
    <row r="47" spans="1:8">
      <c r="A47" t="s">
        <v>16</v>
      </c>
      <c r="B47">
        <v>186</v>
      </c>
      <c r="C47">
        <v>195</v>
      </c>
      <c r="D47">
        <v>381</v>
      </c>
      <c r="E47" t="s">
        <v>91</v>
      </c>
      <c r="F47">
        <v>154</v>
      </c>
      <c r="G47">
        <v>183</v>
      </c>
      <c r="H47">
        <v>337</v>
      </c>
    </row>
    <row r="48" spans="1:8">
      <c r="A48" t="s">
        <v>48</v>
      </c>
      <c r="B48">
        <v>1300</v>
      </c>
      <c r="C48">
        <v>1111</v>
      </c>
      <c r="D48">
        <v>2411</v>
      </c>
      <c r="E48" t="s">
        <v>105</v>
      </c>
      <c r="F48">
        <v>1350</v>
      </c>
      <c r="G48">
        <v>1015</v>
      </c>
      <c r="H48">
        <v>2365</v>
      </c>
    </row>
    <row r="49" spans="1:8">
      <c r="A49" t="s">
        <v>21</v>
      </c>
      <c r="B49">
        <v>375</v>
      </c>
      <c r="C49">
        <v>276</v>
      </c>
      <c r="D49">
        <v>651</v>
      </c>
      <c r="E49" t="s">
        <v>86</v>
      </c>
      <c r="F49">
        <v>381</v>
      </c>
      <c r="G49">
        <v>272</v>
      </c>
      <c r="H49">
        <v>653</v>
      </c>
    </row>
    <row r="50" spans="1:8">
      <c r="A50" t="s">
        <v>24</v>
      </c>
      <c r="B50">
        <v>463</v>
      </c>
      <c r="C50">
        <v>383</v>
      </c>
      <c r="D50">
        <v>846</v>
      </c>
      <c r="E50" t="s">
        <v>66</v>
      </c>
      <c r="F50">
        <v>475</v>
      </c>
      <c r="G50">
        <v>369</v>
      </c>
      <c r="H50">
        <v>844</v>
      </c>
    </row>
    <row r="51" spans="1:8">
      <c r="A51" t="s">
        <v>33</v>
      </c>
      <c r="B51">
        <v>750</v>
      </c>
      <c r="C51">
        <v>680</v>
      </c>
      <c r="D51">
        <v>1430</v>
      </c>
      <c r="E51" t="s">
        <v>104</v>
      </c>
      <c r="F51">
        <v>795</v>
      </c>
      <c r="G51">
        <v>616</v>
      </c>
      <c r="H51">
        <v>1411</v>
      </c>
    </row>
    <row r="52" spans="1:8">
      <c r="A52" t="s">
        <v>35</v>
      </c>
      <c r="B52">
        <v>594</v>
      </c>
      <c r="C52">
        <v>394</v>
      </c>
      <c r="D52">
        <v>988</v>
      </c>
      <c r="E52" t="s">
        <v>80</v>
      </c>
      <c r="F52">
        <v>494</v>
      </c>
      <c r="G52">
        <v>365</v>
      </c>
      <c r="H52">
        <v>859</v>
      </c>
    </row>
  </sheetData>
  <sortState xmlns:xlrd2="http://schemas.microsoft.com/office/spreadsheetml/2017/richdata2" ref="E3:H52">
    <sortCondition ref="E2:E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ตาย</vt:lpstr>
      <vt:lpstr>Sheet1</vt:lpstr>
      <vt:lpstr>ตาย!Print_Area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BMA</cp:lastModifiedBy>
  <cp:lastPrinted>2019-10-16T03:05:31Z</cp:lastPrinted>
  <dcterms:created xsi:type="dcterms:W3CDTF">2019-09-20T03:22:08Z</dcterms:created>
  <dcterms:modified xsi:type="dcterms:W3CDTF">2021-03-12T02:13:38Z</dcterms:modified>
</cp:coreProperties>
</file>