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10AB\Desktop\สถิติ กทม. 2563 (สมชาย)\"/>
    </mc:Choice>
  </mc:AlternateContent>
  <xr:revisionPtr revIDLastSave="0" documentId="13_ncr:1_{128D154C-4F92-41CD-BD49-78C1170DD6D4}" xr6:coauthVersionLast="47" xr6:coauthVersionMax="47" xr10:uidLastSave="{00000000-0000-0000-0000-000000000000}"/>
  <bookViews>
    <workbookView xWindow="-120" yWindow="-120" windowWidth="29040" windowHeight="15840" xr2:uid="{D8E1BCFB-F225-47A6-A5C4-DA231663B126}"/>
  </bookViews>
  <sheets>
    <sheet name="Sheet1 (2)" sheetId="2" r:id="rId1"/>
    <sheet name="Sheet1" sheetId="1" r:id="rId2"/>
  </sheets>
  <externalReferences>
    <externalReference r:id="rId3"/>
  </externalReferences>
  <definedNames>
    <definedName name="_xlnm.Print_Area" localSheetId="1">Sheet1!$A$1:$V$72</definedName>
    <definedName name="_xlnm.Print_Area" localSheetId="0">'Sheet1 (2)'!$A$1:$F$72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E48" i="2"/>
  <c r="E47" i="2"/>
  <c r="E46" i="2"/>
  <c r="E44" i="2"/>
  <c r="E43" i="2"/>
  <c r="E42" i="2"/>
  <c r="E41" i="2"/>
  <c r="E40" i="2"/>
  <c r="E34" i="2"/>
  <c r="E33" i="2"/>
  <c r="E32" i="2"/>
  <c r="E31" i="2"/>
  <c r="E30" i="2"/>
  <c r="E29" i="2"/>
  <c r="E28" i="2"/>
  <c r="E27" i="2"/>
  <c r="E25" i="2"/>
  <c r="E24" i="2"/>
  <c r="E23" i="2"/>
  <c r="E22" i="2"/>
  <c r="E20" i="2"/>
  <c r="E19" i="2"/>
  <c r="E18" i="2"/>
  <c r="E17" i="2"/>
  <c r="E15" i="2"/>
  <c r="E14" i="2"/>
  <c r="E13" i="2"/>
  <c r="E12" i="2"/>
  <c r="E10" i="2"/>
  <c r="E9" i="2"/>
  <c r="E8" i="2"/>
  <c r="E7" i="2"/>
  <c r="E6" i="2"/>
  <c r="H62" i="1"/>
  <c r="I61" i="1" s="1"/>
  <c r="I60" i="1"/>
  <c r="I59" i="1"/>
  <c r="I58" i="1"/>
  <c r="I57" i="1"/>
  <c r="I56" i="1"/>
  <c r="I55" i="1"/>
  <c r="I62" i="1" s="1"/>
  <c r="C49" i="1"/>
  <c r="E48" i="1" s="1"/>
  <c r="E47" i="1"/>
  <c r="E46" i="1"/>
  <c r="E44" i="1"/>
  <c r="E43" i="1"/>
  <c r="E42" i="1"/>
  <c r="E41" i="1"/>
  <c r="E40" i="1"/>
  <c r="E33" i="1"/>
  <c r="E32" i="1"/>
  <c r="E31" i="1"/>
  <c r="E30" i="1"/>
  <c r="E29" i="1"/>
  <c r="E28" i="1"/>
  <c r="E27" i="1"/>
  <c r="E25" i="1"/>
  <c r="E24" i="1"/>
  <c r="E23" i="1"/>
  <c r="E22" i="1"/>
  <c r="E20" i="1"/>
  <c r="E19" i="1"/>
  <c r="E18" i="1"/>
  <c r="E17" i="1"/>
  <c r="E15" i="1"/>
  <c r="E14" i="1"/>
  <c r="E13" i="1"/>
  <c r="E12" i="1"/>
  <c r="E10" i="1"/>
  <c r="E9" i="1"/>
  <c r="E8" i="1"/>
  <c r="E7" i="1"/>
  <c r="E6" i="1"/>
  <c r="E34" i="1" l="1"/>
</calcChain>
</file>

<file path=xl/sharedStrings.xml><?xml version="1.0" encoding="utf-8"?>
<sst xmlns="http://schemas.openxmlformats.org/spreadsheetml/2006/main" count="130" uniqueCount="50">
  <si>
    <t>งบประมาณรายจ่ายของกรุงเทพมหานคร ประจำปีงบประมาณ 2563</t>
  </si>
  <si>
    <t>จำแนกตามด้านและแผนงาน</t>
  </si>
  <si>
    <t>ด้านและแผนงาน</t>
  </si>
  <si>
    <t>จำนวนเงิน (บาท)</t>
  </si>
  <si>
    <t>ร้อยละ</t>
  </si>
  <si>
    <t>1.</t>
  </si>
  <si>
    <t>ด้านการบริหารทั่วไป</t>
  </si>
  <si>
    <t xml:space="preserve"> - แผนงานบริหารทั่วไป</t>
  </si>
  <si>
    <t xml:space="preserve"> - แผนงานบริหารงานปกครองและทะเบียน</t>
  </si>
  <si>
    <t xml:space="preserve"> - แผนงานบริหารการคลัง</t>
  </si>
  <si>
    <t xml:space="preserve"> - แผนงานบริหารงานบุคคล</t>
  </si>
  <si>
    <t xml:space="preserve"> - แผนงานส่งเสริมระบบบริหาร</t>
  </si>
  <si>
    <t>2.</t>
  </si>
  <si>
    <t>ด้านการรักษาความสะอาดและความเป็นระเบียบเรียบร้อย</t>
  </si>
  <si>
    <t xml:space="preserve"> - แผนงานพัฒนาและส่งเสริม</t>
  </si>
  <si>
    <t xml:space="preserve"> - แผนงานรักษาความสะอาด</t>
  </si>
  <si>
    <t xml:space="preserve"> - แผนงานรักษาความเป็นระเบียบเรียบร้อย</t>
  </si>
  <si>
    <t>3.</t>
  </si>
  <si>
    <t>ด้านการโยธาและระบบจราจร</t>
  </si>
  <si>
    <t xml:space="preserve"> - แผนงานพัฒนาการใช้ที่ดินและระบบจราจร</t>
  </si>
  <si>
    <t xml:space="preserve"> - แผนงานการโยธา</t>
  </si>
  <si>
    <t xml:space="preserve"> - แผนงานพัฒนาการโยธาและระบบจราจร</t>
  </si>
  <si>
    <t>4.</t>
  </si>
  <si>
    <t>ด้านการระบายน้ำและบำบัดน้ำเสีย</t>
  </si>
  <si>
    <t xml:space="preserve"> - แผนงานพัฒนาระบบระบายน้ำ</t>
  </si>
  <si>
    <t xml:space="preserve"> - แผนงานจัดการระบายน้ำและแก้ไขปัญหาน้ำท่วม</t>
  </si>
  <si>
    <t xml:space="preserve"> - แผนงานจัดการคุณภาพน้ำ</t>
  </si>
  <si>
    <t>5.</t>
  </si>
  <si>
    <t>ด้านการพัฒนาและบริการสังคม</t>
  </si>
  <si>
    <t xml:space="preserve"> - แผนงานพัฒนาสภาวะสิ่งแวดล้อม</t>
  </si>
  <si>
    <t xml:space="preserve"> - แผนงานบริการสังคม</t>
  </si>
  <si>
    <t xml:space="preserve"> - แผนงานพัฒนาชุมชน</t>
  </si>
  <si>
    <t xml:space="preserve"> - แผนงานส่งเสริมอาชีพ</t>
  </si>
  <si>
    <t xml:space="preserve"> - แผนงานป้องกันและบรรเทาสาธารณภัย</t>
  </si>
  <si>
    <t xml:space="preserve"> - แผนงานการท่องเที่ยว</t>
  </si>
  <si>
    <t xml:space="preserve"> - แผนงานการกีฬา</t>
  </si>
  <si>
    <t>งบประมาณรายจ่ายของกรุงเทพมหานคร ประจำปีงบประมาณ 2563 (ต่อ)</t>
  </si>
  <si>
    <t>6.</t>
  </si>
  <si>
    <t>ด้านการสาธารณสุข</t>
  </si>
  <si>
    <t xml:space="preserve"> - แผนงานบริการด้านการแพทย์</t>
  </si>
  <si>
    <t xml:space="preserve"> - แผนงานพัฒนาด้านการแพทย์และอนามัย</t>
  </si>
  <si>
    <t xml:space="preserve"> - แผนงานอนามัยสิ่งแวดล้อม</t>
  </si>
  <si>
    <t xml:space="preserve"> - แผนงานอนามัย</t>
  </si>
  <si>
    <t>7.</t>
  </si>
  <si>
    <t>ด้านการศึกษา</t>
  </si>
  <si>
    <t xml:space="preserve"> - แผนงานบริหารการศึกษา</t>
  </si>
  <si>
    <t xml:space="preserve"> - แผนงานพัฒนาคุณภาพการศึกษา</t>
  </si>
  <si>
    <t>รวม 7 ด้าน 33 แผนงาน</t>
  </si>
  <si>
    <t>แหล่งข้อมูล : สำนักงบประมาณกรุงเทพมหานคร</t>
  </si>
  <si>
    <t>แหล่งข้อมูล  :  สำนักงบประมาณกรุงเทพมหานคร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</si>
</sst>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#,##0.0000"/>
    <numFmt numFmtId="166" formatCode="_-* #,##0.00_-;\-* #,##0.00_-;_-* &quot;-&quot;_-;_-@_-"/>
    <numFmt numFmtId="167" formatCode="_-* #,##0_-;\-* #,##0_-;_-* &quot;-&quot;??_-;_-@_-"/>
    <numFmt numFmtId="168" formatCode="#,##0.0"/>
  </numFmts>
  <fonts count="14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4"/>
      <color indexed="10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4"/>
      <name val="Cordia New"/>
      <family val="2"/>
    </font>
    <font>
      <sz val="12"/>
      <name val="Eucrosi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3">
    <xf numFmtId="0" fontId="0" fillId="0" borderId="0" xfId="0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/>
    <xf numFmtId="0" fontId="4" fillId="0" borderId="0" xfId="0" applyFont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 applyProtection="1">
      <alignment horizontal="right" vertical="center"/>
    </xf>
    <xf numFmtId="3" fontId="5" fillId="2" borderId="2" xfId="1" applyNumberFormat="1" applyFont="1" applyFill="1" applyBorder="1" applyAlignment="1" applyProtection="1">
      <alignment horizontal="left" vertical="center"/>
    </xf>
    <xf numFmtId="3" fontId="5" fillId="2" borderId="2" xfId="1" applyNumberFormat="1" applyFont="1" applyFill="1" applyBorder="1" applyAlignment="1" applyProtection="1">
      <alignment horizontal="right" vertical="center"/>
    </xf>
    <xf numFmtId="3" fontId="5" fillId="2" borderId="2" xfId="1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/>
    <xf numFmtId="0" fontId="5" fillId="2" borderId="0" xfId="0" applyFont="1" applyFill="1"/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1" fontId="5" fillId="0" borderId="2" xfId="1" applyNumberFormat="1" applyFont="1" applyFill="1" applyBorder="1" applyAlignment="1" applyProtection="1">
      <alignment horizontal="right" vertical="center"/>
    </xf>
    <xf numFmtId="43" fontId="7" fillId="0" borderId="2" xfId="1" applyFont="1" applyFill="1" applyBorder="1" applyAlignment="1" applyProtection="1">
      <alignment horizontal="left" vertical="center"/>
    </xf>
    <xf numFmtId="2" fontId="5" fillId="0" borderId="2" xfId="1" applyNumberFormat="1" applyFont="1" applyBorder="1" applyAlignment="1" applyProtection="1">
      <alignment horizontal="right" vertical="center"/>
    </xf>
    <xf numFmtId="3" fontId="8" fillId="0" borderId="2" xfId="1" applyNumberFormat="1" applyFont="1" applyFill="1" applyBorder="1" applyAlignment="1" applyProtection="1">
      <alignment horizontal="right"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 applyAlignment="1">
      <alignment horizontal="left" vertical="center"/>
    </xf>
    <xf numFmtId="41" fontId="4" fillId="0" borderId="0" xfId="1" quotePrefix="1" applyNumberFormat="1" applyFont="1" applyAlignment="1" applyProtection="1">
      <alignment horizontal="right" vertical="center"/>
    </xf>
    <xf numFmtId="43" fontId="9" fillId="0" borderId="0" xfId="1" quotePrefix="1" applyFont="1" applyAlignment="1" applyProtection="1">
      <alignment horizontal="left" vertical="center"/>
    </xf>
    <xf numFmtId="2" fontId="4" fillId="0" borderId="0" xfId="1" applyNumberFormat="1" applyFont="1" applyAlignment="1" applyProtection="1">
      <alignment vertical="center"/>
    </xf>
    <xf numFmtId="43" fontId="4" fillId="0" borderId="0" xfId="1" applyFont="1" applyAlignment="1" applyProtection="1">
      <alignment horizontal="left"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41" fontId="4" fillId="0" borderId="0" xfId="1" applyNumberFormat="1" applyFont="1" applyAlignment="1" applyProtection="1">
      <alignment horizontal="right" vertical="center"/>
    </xf>
    <xf numFmtId="41" fontId="5" fillId="0" borderId="2" xfId="1" applyNumberFormat="1" applyFont="1" applyBorder="1" applyAlignment="1" applyProtection="1">
      <alignment horizontal="right" vertical="center"/>
    </xf>
    <xf numFmtId="43" fontId="7" fillId="0" borderId="2" xfId="1" quotePrefix="1" applyFont="1" applyBorder="1" applyAlignment="1" applyProtection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43" fontId="4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quotePrefix="1" applyFont="1" applyAlignment="1" applyProtection="1">
      <alignment horizontal="right" vertical="center"/>
    </xf>
    <xf numFmtId="41" fontId="5" fillId="0" borderId="2" xfId="1" quotePrefix="1" applyNumberFormat="1" applyFont="1" applyBorder="1" applyAlignment="1" applyProtection="1">
      <alignment horizontal="right" vertical="center"/>
    </xf>
    <xf numFmtId="2" fontId="5" fillId="0" borderId="2" xfId="1" applyNumberFormat="1" applyFont="1" applyBorder="1" applyAlignment="1" applyProtection="1">
      <alignment vertical="center"/>
    </xf>
    <xf numFmtId="43" fontId="4" fillId="0" borderId="0" xfId="1" applyFont="1" applyAlignment="1" applyProtection="1">
      <alignment horizontal="right" vertical="center"/>
    </xf>
    <xf numFmtId="4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66" fontId="7" fillId="0" borderId="2" xfId="1" applyNumberFormat="1" applyFont="1" applyFill="1" applyBorder="1" applyAlignment="1" applyProtection="1">
      <alignment horizontal="left" vertical="center"/>
    </xf>
    <xf numFmtId="3" fontId="5" fillId="0" borderId="2" xfId="1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66" fontId="9" fillId="0" borderId="0" xfId="1" quotePrefix="1" applyNumberFormat="1" applyFont="1" applyAlignment="1" applyProtection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1" fontId="4" fillId="0" borderId="1" xfId="1" quotePrefix="1" applyNumberFormat="1" applyFont="1" applyBorder="1" applyAlignment="1" applyProtection="1">
      <alignment horizontal="right" vertical="center"/>
    </xf>
    <xf numFmtId="166" fontId="9" fillId="0" borderId="1" xfId="1" quotePrefix="1" applyNumberFormat="1" applyFont="1" applyBorder="1" applyAlignment="1" applyProtection="1">
      <alignment horizontal="left" vertical="center"/>
    </xf>
    <xf numFmtId="2" fontId="4" fillId="0" borderId="1" xfId="1" applyNumberFormat="1" applyFont="1" applyBorder="1" applyAlignment="1" applyProtection="1">
      <alignment vertical="center"/>
    </xf>
    <xf numFmtId="4" fontId="4" fillId="0" borderId="1" xfId="0" applyNumberFormat="1" applyFont="1" applyBorder="1" applyAlignment="1">
      <alignment vertical="center"/>
    </xf>
    <xf numFmtId="166" fontId="11" fillId="0" borderId="2" xfId="1" applyNumberFormat="1" applyFont="1" applyFill="1" applyBorder="1" applyAlignment="1" applyProtection="1">
      <alignment horizontal="left" vertical="center"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3" xfId="1" applyNumberFormat="1" applyFont="1" applyBorder="1" applyAlignment="1" applyProtection="1">
      <alignment vertical="center"/>
    </xf>
    <xf numFmtId="43" fontId="4" fillId="0" borderId="0" xfId="1" applyFont="1" applyAlignment="1">
      <alignment horizontal="left" vertical="center"/>
    </xf>
    <xf numFmtId="2" fontId="4" fillId="0" borderId="0" xfId="1" applyNumberFormat="1" applyFont="1" applyBorder="1" applyAlignment="1" applyProtection="1">
      <alignment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1" fontId="7" fillId="0" borderId="2" xfId="1" applyNumberFormat="1" applyFont="1" applyFill="1" applyBorder="1" applyAlignment="1" applyProtection="1">
      <alignment horizontal="right" vertical="center"/>
    </xf>
    <xf numFmtId="41" fontId="4" fillId="0" borderId="0" xfId="1" quotePrefix="1" applyNumberFormat="1" applyFont="1" applyBorder="1" applyAlignment="1" applyProtection="1">
      <alignment horizontal="right" vertical="center"/>
    </xf>
    <xf numFmtId="43" fontId="4" fillId="0" borderId="0" xfId="0" applyNumberFormat="1" applyFont="1" applyAlignment="1">
      <alignment vertical="center"/>
    </xf>
    <xf numFmtId="43" fontId="9" fillId="0" borderId="0" xfId="1" quotePrefix="1" applyFont="1" applyBorder="1" applyAlignment="1" applyProtection="1">
      <alignment horizontal="left" vertical="center"/>
    </xf>
    <xf numFmtId="43" fontId="9" fillId="0" borderId="1" xfId="1" quotePrefix="1" applyFont="1" applyBorder="1" applyAlignment="1" applyProtection="1">
      <alignment horizontal="left" vertical="center"/>
    </xf>
    <xf numFmtId="4" fontId="5" fillId="0" borderId="2" xfId="1" applyNumberFormat="1" applyFont="1" applyFill="1" applyBorder="1" applyAlignment="1" applyProtection="1">
      <alignment horizontal="right" vertical="center"/>
    </xf>
    <xf numFmtId="43" fontId="4" fillId="0" borderId="0" xfId="1" applyFont="1" applyAlignment="1"/>
    <xf numFmtId="0" fontId="5" fillId="0" borderId="2" xfId="0" applyFont="1" applyBorder="1" applyAlignment="1">
      <alignment vertical="center"/>
    </xf>
    <xf numFmtId="166" fontId="5" fillId="0" borderId="2" xfId="1" applyNumberFormat="1" applyFont="1" applyFill="1" applyBorder="1" applyAlignment="1" applyProtection="1">
      <alignment horizontal="left" vertical="center"/>
    </xf>
    <xf numFmtId="2" fontId="5" fillId="0" borderId="2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 vertical="center"/>
    </xf>
    <xf numFmtId="167" fontId="8" fillId="0" borderId="0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10" fillId="0" borderId="0" xfId="0" quotePrefix="1" applyFont="1" applyAlignment="1">
      <alignment horizontal="left" vertical="center"/>
    </xf>
    <xf numFmtId="167" fontId="10" fillId="0" borderId="0" xfId="1" quotePrefix="1" applyNumberFormat="1" applyFont="1" applyAlignment="1" applyProtection="1">
      <alignment horizontal="right" vertical="center"/>
    </xf>
    <xf numFmtId="4" fontId="10" fillId="0" borderId="0" xfId="1" applyNumberFormat="1" applyFont="1" applyAlignment="1" applyProtection="1">
      <alignment horizontal="right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/>
    <xf numFmtId="168" fontId="10" fillId="0" borderId="0" xfId="0" applyNumberFormat="1" applyFont="1"/>
    <xf numFmtId="0" fontId="10" fillId="0" borderId="0" xfId="0" applyFont="1"/>
    <xf numFmtId="0" fontId="8" fillId="0" borderId="0" xfId="0" applyFont="1"/>
    <xf numFmtId="167" fontId="8" fillId="0" borderId="0" xfId="1" applyNumberFormat="1" applyFont="1" applyFill="1" applyBorder="1" applyAlignment="1" applyProtection="1">
      <alignment horizontal="left" vertical="center"/>
    </xf>
    <xf numFmtId="3" fontId="8" fillId="0" borderId="0" xfId="0" applyNumberFormat="1" applyFont="1"/>
    <xf numFmtId="0" fontId="12" fillId="0" borderId="0" xfId="2" applyFont="1" applyAlignment="1">
      <alignment horizontal="left"/>
    </xf>
    <xf numFmtId="0" fontId="6" fillId="0" borderId="0" xfId="2"/>
    <xf numFmtId="0" fontId="12" fillId="0" borderId="0" xfId="2" applyFont="1" applyAlignment="1">
      <alignment horizontal="center"/>
    </xf>
    <xf numFmtId="0" fontId="12" fillId="0" borderId="0" xfId="2" applyFont="1"/>
    <xf numFmtId="0" fontId="4" fillId="0" borderId="0" xfId="2" applyFont="1" applyAlignment="1">
      <alignment horizontal="left" vertical="center"/>
    </xf>
    <xf numFmtId="167" fontId="4" fillId="0" borderId="0" xfId="0" applyNumberFormat="1" applyFont="1" applyAlignment="1">
      <alignment vertical="center"/>
    </xf>
    <xf numFmtId="43" fontId="6" fillId="0" borderId="0" xfId="3" applyFont="1" applyBorder="1" applyAlignment="1">
      <alignment horizontal="center"/>
    </xf>
    <xf numFmtId="167" fontId="4" fillId="0" borderId="0" xfId="1" quotePrefix="1" applyNumberFormat="1" applyFont="1" applyAlignment="1" applyProtection="1">
      <alignment horizontal="right" vertical="center"/>
    </xf>
    <xf numFmtId="167" fontId="4" fillId="0" borderId="0" xfId="1" applyNumberFormat="1" applyFont="1" applyAlignment="1" applyProtection="1">
      <alignment horizontal="right" vertical="center"/>
    </xf>
    <xf numFmtId="167" fontId="4" fillId="0" borderId="0" xfId="1" applyNumberFormat="1" applyFont="1" applyAlignment="1">
      <alignment vertical="center"/>
    </xf>
    <xf numFmtId="43" fontId="5" fillId="0" borderId="0" xfId="3" applyFont="1" applyBorder="1" applyAlignment="1">
      <alignment horizontal="center"/>
    </xf>
    <xf numFmtId="43" fontId="12" fillId="0" borderId="0" xfId="3" applyFont="1" applyBorder="1" applyAlignment="1">
      <alignment horizontal="center"/>
    </xf>
    <xf numFmtId="0" fontId="10" fillId="0" borderId="0" xfId="0" applyFont="1" applyAlignment="1">
      <alignment vertical="center"/>
    </xf>
    <xf numFmtId="3" fontId="10" fillId="0" borderId="0" xfId="1" applyNumberFormat="1" applyFont="1" applyAlignment="1">
      <alignment horizontal="right" vertical="center"/>
    </xf>
    <xf numFmtId="0" fontId="6" fillId="0" borderId="0" xfId="2" applyAlignment="1">
      <alignment horizontal="center"/>
    </xf>
    <xf numFmtId="2" fontId="5" fillId="0" borderId="0" xfId="3" applyNumberFormat="1" applyFont="1" applyBorder="1" applyAlignment="1" applyProtection="1">
      <alignment horizontal="right" vertical="center"/>
    </xf>
    <xf numFmtId="2" fontId="5" fillId="0" borderId="0" xfId="3" applyNumberFormat="1" applyFont="1" applyBorder="1" applyAlignment="1" applyProtection="1">
      <alignment vertical="center"/>
    </xf>
    <xf numFmtId="43" fontId="13" fillId="0" borderId="0" xfId="3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Normal 3 2" xfId="2" xr:uid="{F4EB9374-78D9-4894-8E56-125F72B99CB3}"/>
    <cellStyle name="เครื่องหมายจุลภาค 5 2 2" xfId="1" xr:uid="{2E694572-25E5-4A14-9118-00CDA5D0A418}"/>
    <cellStyle name="เครื่องหมายจุลภาค 5 2 2 3" xfId="3" xr:uid="{6F91EA89-CC00-4FC6-831D-F94137CA5E08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87470449172577"/>
          <c:y val="0.26214605527250268"/>
          <c:w val="0.64166666666666672"/>
          <c:h val="0.6157407407407407"/>
        </c:manualLayout>
      </c:layout>
      <c:pie3DChart>
        <c:varyColors val="1"/>
        <c:ser>
          <c:idx val="0"/>
          <c:order val="0"/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E6-406C-A239-F598E18BCD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E6-406C-A239-F598E18BCD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E6-406C-A239-F598E18BCD2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E6-406C-A239-F598E18BCD2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E6-406C-A239-F598E18BCD2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5E6-406C-A239-F598E18BCD2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5E6-406C-A239-F598E18BCD28}"/>
              </c:ext>
            </c:extLst>
          </c:dPt>
          <c:dLbls>
            <c:dLbl>
              <c:idx val="0"/>
              <c:layout>
                <c:manualLayout>
                  <c:x val="-2.3398391690400401E-2"/>
                  <c:y val="-8.8292676650712776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ด้านการบริหารทั่วไป25,984,411,253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5E6-406C-A239-F598E18BCD28}"/>
                </c:ext>
              </c:extLst>
            </c:dLbl>
            <c:dLbl>
              <c:idx val="1"/>
              <c:layout>
                <c:manualLayout>
                  <c:x val="0.11905958563690178"/>
                  <c:y val="-0.1187821007668159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ด้านการรักษาความสะอาดและตวามเป็นระเบียบเรียบร้อย13,604,426,330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5E6-406C-A239-F598E18BCD28}"/>
                </c:ext>
              </c:extLst>
            </c:dLbl>
            <c:dLbl>
              <c:idx val="2"/>
              <c:layout>
                <c:manualLayout>
                  <c:x val="-6.6033767055713788E-2"/>
                  <c:y val="-1.679918686634758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th-TH"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cs typeface="TH SarabunPSK"/>
                      </a:rPr>
                      <a:t> ด้านการโยธาและระบบจราจร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th-TH"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cs typeface="TH SarabunPSK"/>
                      </a:rPr>
                      <a:t>16,301,212,580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5E6-406C-A239-F598E18BCD28}"/>
                </c:ext>
              </c:extLst>
            </c:dLbl>
            <c:dLbl>
              <c:idx val="3"/>
              <c:layout>
                <c:manualLayout>
                  <c:x val="-6.2347592189274215E-2"/>
                  <c:y val="-8.0478616643507792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ด้านการระบายน้ำและบำบัดน้ำเสีย9,264,850,942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5E6-406C-A239-F598E18BCD28}"/>
                </c:ext>
              </c:extLst>
            </c:dLbl>
            <c:dLbl>
              <c:idx val="4"/>
              <c:layout>
                <c:manualLayout>
                  <c:x val="-1.6277991846763835E-2"/>
                  <c:y val="-6.8773609181205286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ด้านการพัฒนาและบริการสังคม 6,255,207,370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5E6-406C-A239-F598E18BCD28}"/>
                </c:ext>
              </c:extLst>
            </c:dLbl>
            <c:dLbl>
              <c:idx val="5"/>
              <c:layout>
                <c:manualLayout>
                  <c:x val="6.611343794791609E-2"/>
                  <c:y val="-6.9764808810663367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ด้านการสาธารณสุข6,910,058,885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5E6-406C-A239-F598E18BCD28}"/>
                </c:ext>
              </c:extLst>
            </c:dLbl>
            <c:dLbl>
              <c:idx val="6"/>
              <c:layout>
                <c:manualLayout>
                  <c:x val="0.21201876361199531"/>
                  <c:y val="-3.2395141783747618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 ด้านการศึกษา4,679,832,640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5E6-406C-A239-F598E18BC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[1]งบประมาณรายจ่ายตามแผน!$G$55:$G$61</c:f>
              <c:strCache>
                <c:ptCount val="7"/>
                <c:pt idx="0">
                  <c:v>ด้านการบริหารทั่วไป</c:v>
                </c:pt>
                <c:pt idx="1">
                  <c:v>ด้านการรักษาความสะอาดและความเป็นระเบียบเรียบร้อย</c:v>
                </c:pt>
                <c:pt idx="2">
                  <c:v>ด้านการโยธาและระบบจราจร</c:v>
                </c:pt>
                <c:pt idx="3">
                  <c:v>ด้านการระบายน้ำและบำบัดน้ำเสีย</c:v>
                </c:pt>
                <c:pt idx="4">
                  <c:v>ด้านการพัฒนาและบริการสังคม</c:v>
                </c:pt>
                <c:pt idx="5">
                  <c:v>ด้านการสาธารณสุข</c:v>
                </c:pt>
                <c:pt idx="6">
                  <c:v>ด้านการศึกษา</c:v>
                </c:pt>
              </c:strCache>
            </c:strRef>
          </c:cat>
          <c:val>
            <c:numRef>
              <c:f>[1]งบประมาณรายจ่ายตามแผน!$H$55:$H$61</c:f>
              <c:numCache>
                <c:formatCode>General</c:formatCode>
                <c:ptCount val="7"/>
                <c:pt idx="0">
                  <c:v>25984411253</c:v>
                </c:pt>
                <c:pt idx="1">
                  <c:v>13604426330</c:v>
                </c:pt>
                <c:pt idx="2">
                  <c:v>16301212580</c:v>
                </c:pt>
                <c:pt idx="3">
                  <c:v>9264850942</c:v>
                </c:pt>
                <c:pt idx="4">
                  <c:v>6255207370</c:v>
                </c:pt>
                <c:pt idx="5">
                  <c:v>6910058885</c:v>
                </c:pt>
                <c:pt idx="6">
                  <c:v>4679832640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E6-406C-A239-F598E18BCD28}"/>
            </c:ext>
          </c:extLst>
        </c:ser>
        <c:ser>
          <c:idx val="1"/>
          <c:order val="1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5E6-406C-A239-F598E18BCD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05E6-406C-A239-F598E18BCD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05E6-406C-A239-F598E18BCD2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05E6-406C-A239-F598E18BCD2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05E6-406C-A239-F598E18BCD2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05E6-406C-A239-F598E18BCD2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05E6-406C-A239-F598E18BCD28}"/>
              </c:ext>
            </c:extLst>
          </c:dPt>
          <c:cat>
            <c:strRef>
              <c:f>[1]งบประมาณรายจ่ายตามแผน!$G$55:$G$61</c:f>
              <c:strCache>
                <c:ptCount val="7"/>
                <c:pt idx="0">
                  <c:v>ด้านการบริหารทั่วไป</c:v>
                </c:pt>
                <c:pt idx="1">
                  <c:v>ด้านการรักษาความสะอาดและความเป็นระเบียบเรียบร้อย</c:v>
                </c:pt>
                <c:pt idx="2">
                  <c:v>ด้านการโยธาและระบบจราจร</c:v>
                </c:pt>
                <c:pt idx="3">
                  <c:v>ด้านการระบายน้ำและบำบัดน้ำเสีย</c:v>
                </c:pt>
                <c:pt idx="4">
                  <c:v>ด้านการพัฒนาและบริการสังคม</c:v>
                </c:pt>
                <c:pt idx="5">
                  <c:v>ด้านการสาธารณสุข</c:v>
                </c:pt>
                <c:pt idx="6">
                  <c:v>ด้านการศึกษา</c:v>
                </c:pt>
              </c:strCache>
            </c:strRef>
          </c:cat>
          <c:val>
            <c:numRef>
              <c:f>[1]งบประมาณรายจ่ายตามแผน!$I$55:$I$61</c:f>
              <c:numCache>
                <c:formatCode>General</c:formatCode>
                <c:ptCount val="7"/>
                <c:pt idx="0">
                  <c:v>31.306519581927709</c:v>
                </c:pt>
                <c:pt idx="1">
                  <c:v>16.390875096385543</c:v>
                </c:pt>
                <c:pt idx="2">
                  <c:v>19.640015156626507</c:v>
                </c:pt>
                <c:pt idx="3">
                  <c:v>11.162471014457831</c:v>
                </c:pt>
                <c:pt idx="4">
                  <c:v>7.5363944216867473</c:v>
                </c:pt>
                <c:pt idx="5">
                  <c:v>8.3253721506024103</c:v>
                </c:pt>
                <c:pt idx="6">
                  <c:v>5.6383525783132526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E6-406C-A239-F598E18BC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197984</xdr:rowOff>
    </xdr:from>
    <xdr:to>
      <xdr:col>6</xdr:col>
      <xdr:colOff>0</xdr:colOff>
      <xdr:row>68</xdr:row>
      <xdr:rowOff>122666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ADAAD3F4-86D9-4F76-BA53-CF6EE8B02747}"/>
            </a:ext>
          </a:extLst>
        </xdr:cNvPr>
        <xdr:cNvSpPr txBox="1"/>
      </xdr:nvSpPr>
      <xdr:spPr>
        <a:xfrm>
          <a:off x="0" y="18066884"/>
          <a:ext cx="5343525" cy="4009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แหล่งข้อมูล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สำนักงบประมาณกรุงเทพมหานคร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97632</xdr:rowOff>
    </xdr:from>
    <xdr:to>
      <xdr:col>5</xdr:col>
      <xdr:colOff>314325</xdr:colOff>
      <xdr:row>53</xdr:row>
      <xdr:rowOff>182132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3133751-2310-401D-8CFF-767BEBB20A18}"/>
            </a:ext>
          </a:extLst>
        </xdr:cNvPr>
        <xdr:cNvSpPr txBox="1"/>
      </xdr:nvSpPr>
      <xdr:spPr>
        <a:xfrm>
          <a:off x="0" y="13885070"/>
          <a:ext cx="5338763" cy="5607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การเปรียบเทียบงบประมาณรายจ่ายของกรุงเทพมหานคร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ประจำปีงบประมาณ 25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63</a:t>
          </a:r>
          <a:endParaRPr lang="th-TH" sz="1600" b="1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 b="1" baseline="0">
              <a:latin typeface="TH SarabunPSK" pitchFamily="34" charset="-34"/>
              <a:cs typeface="TH SarabunPSK" pitchFamily="34" charset="-34"/>
            </a:rPr>
            <a:t>จำแนกตามด้านของแผนพัมนากรุงเทพมหานคร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250033</xdr:colOff>
      <xdr:row>54</xdr:row>
      <xdr:rowOff>1</xdr:rowOff>
    </xdr:from>
    <xdr:to>
      <xdr:col>4</xdr:col>
      <xdr:colOff>607219</xdr:colOff>
      <xdr:row>66</xdr:row>
      <xdr:rowOff>105986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1DCC2DDB-B382-4300-A03C-BD6E6EC3A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21" y="14525626"/>
          <a:ext cx="4488654" cy="3392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266700</xdr:rowOff>
    </xdr:from>
    <xdr:to>
      <xdr:col>5</xdr:col>
      <xdr:colOff>314325</xdr:colOff>
      <xdr:row>68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4978C4C3-AEDF-45B3-8C2B-5786DC12E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197984</xdr:rowOff>
    </xdr:from>
    <xdr:to>
      <xdr:col>6</xdr:col>
      <xdr:colOff>0</xdr:colOff>
      <xdr:row>68</xdr:row>
      <xdr:rowOff>122666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8B1CD84D-3A30-4E68-8809-40ACC572DC55}"/>
            </a:ext>
          </a:extLst>
        </xdr:cNvPr>
        <xdr:cNvSpPr txBox="1"/>
      </xdr:nvSpPr>
      <xdr:spPr>
        <a:xfrm>
          <a:off x="0" y="18066884"/>
          <a:ext cx="5343525" cy="40093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แหล่งข้อมูล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สำนักงบประมาณกรุงเทพมหานคร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38101</xdr:rowOff>
    </xdr:from>
    <xdr:to>
      <xdr:col>5</xdr:col>
      <xdr:colOff>314325</xdr:colOff>
      <xdr:row>53</xdr:row>
      <xdr:rowOff>122601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C29CDEA-2E3E-414A-9007-BB06D6E51645}"/>
            </a:ext>
          </a:extLst>
        </xdr:cNvPr>
        <xdr:cNvSpPr txBox="1"/>
      </xdr:nvSpPr>
      <xdr:spPr>
        <a:xfrm>
          <a:off x="0" y="13849351"/>
          <a:ext cx="5334000" cy="560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การเปรียบเทียบงบประมาณรายจ่ายของกรุงเทพมหานคร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ประจำปีงบประมาณ 25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63</a:t>
          </a:r>
          <a:endParaRPr lang="th-TH" sz="1600" b="1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 b="1" baseline="0">
              <a:latin typeface="TH SarabunPSK" pitchFamily="34" charset="-34"/>
              <a:cs typeface="TH SarabunPSK" pitchFamily="34" charset="-34"/>
            </a:rPr>
            <a:t>จำแนกตามด้านของแผนพัมนากรุงเทพมหานคร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0.63883</cdr:x>
      <cdr:y>0.41567</cdr:y>
    </cdr:from>
    <cdr:to>
      <cdr:x>0.77051</cdr:x>
      <cdr:y>0.47088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8866" y="1571625"/>
          <a:ext cx="810038" cy="27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3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1.31%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0.57344</cdr:x>
      <cdr:y>0.59813</cdr:y>
    </cdr:from>
    <cdr:to>
      <cdr:x>0.70512</cdr:x>
      <cdr:y>0.65555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76575" y="2457450"/>
          <a:ext cx="712732" cy="27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16.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39%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0.38028</cdr:x>
      <cdr:y>0.63253</cdr:y>
    </cdr:from>
    <cdr:to>
      <cdr:x>0.51247</cdr:x>
      <cdr:y>0.68779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32863" y="2547545"/>
          <a:ext cx="702219" cy="230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19.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64%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0.24325</cdr:x>
      <cdr:y>0.51881</cdr:y>
    </cdr:from>
    <cdr:to>
      <cdr:x>0.37495</cdr:x>
      <cdr:y>0.57648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97025" y="2083107"/>
          <a:ext cx="702219" cy="231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>
              <a:latin typeface="TH SarabunPSK" pitchFamily="34" charset="-34"/>
              <a:cs typeface="TH SarabunPSK" pitchFamily="34" charset="-34"/>
            </a:rPr>
            <a:t>11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16%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0.34129</cdr:x>
      <cdr:y>0.37961</cdr:y>
    </cdr:from>
    <cdr:to>
      <cdr:x>0.47225</cdr:x>
      <cdr:y>0.43486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821077" y="1491921"/>
          <a:ext cx="702166" cy="230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8.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33%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0.45108</cdr:x>
      <cdr:y>0.35711</cdr:y>
    </cdr:from>
    <cdr:to>
      <cdr:x>0.58327</cdr:x>
      <cdr:y>0.41234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419350" y="1285875"/>
          <a:ext cx="712732" cy="27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5.6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4%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chart">
          <a:extLst xmlns:a="http://schemas.openxmlformats.org/drawingml/2006/main">
            <a:ext uri="{FF2B5EF4-FFF2-40B4-BE49-F238E27FC236}">
              <a16:creationId xmlns:a16="http://schemas.microsoft.com/office/drawing/2014/main" id="{4C9875CC-871E-4360-A92D-21F6C09273B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0.26832</cdr:x>
      <cdr:y>0.42876</cdr:y>
    </cdr:from>
    <cdr:to>
      <cdr:x>0.40124</cdr:x>
      <cdr:y>0.48398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442481" y="1696052"/>
          <a:ext cx="702166" cy="231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400" b="1">
              <a:latin typeface="TH SarabunPSK" pitchFamily="34" charset="-34"/>
              <a:cs typeface="TH SarabunPSK" pitchFamily="34" charset="-34"/>
            </a:rPr>
            <a:t>7.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54%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_10AB/Desktop/New%20folder%20(3)%20-%20Copy/&#3626;&#3606;&#3636;&#3605;&#3636;%2025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ปรียบเทียบรายได้-รายจ่ายจริง"/>
      <sheetName val="ประมาณการและรายรับจริง"/>
      <sheetName val="งบประมาณรายจ่ายตามด้าน ปี2563"/>
      <sheetName val="งบประมาณรายจ่ายตามแผน"/>
      <sheetName val="เปรียบเทียบรายจ่าย(สำนัก)"/>
      <sheetName val="เปรียบเทียบรายจ่าย(เขต)"/>
      <sheetName val="งบประมาณตามแผน"/>
      <sheetName val="งบประมาณรายจ่ายโครงการ"/>
      <sheetName val="ค่าขยะ"/>
      <sheetName val="โครงการฝึกอบรมปี2560"/>
      <sheetName val="โครงการฝึกอบรม ปี2561"/>
      <sheetName val="โครงการฝึกอบรม ปี 2562"/>
      <sheetName val="โครงการฝึกอบรม ปี 2563"/>
      <sheetName val="ภาษีโรงเรือน ปี 2563"/>
      <sheetName val="ภาษีบำรุงท้องที่ ปี 2563"/>
      <sheetName val="ภาษีป้าย ปี 2563"/>
    </sheetNames>
    <sheetDataSet>
      <sheetData sheetId="0"/>
      <sheetData sheetId="1"/>
      <sheetData sheetId="2"/>
      <sheetData sheetId="3">
        <row r="55">
          <cell r="G55" t="str">
            <v>ด้านการบริหารทั่วไป</v>
          </cell>
          <cell r="H55">
            <v>25984411253</v>
          </cell>
          <cell r="I55">
            <v>31.306519581927709</v>
          </cell>
        </row>
        <row r="56">
          <cell r="G56" t="str">
            <v>ด้านการรักษาความสะอาดและความเป็นระเบียบเรียบร้อย</v>
          </cell>
          <cell r="H56">
            <v>13604426330</v>
          </cell>
          <cell r="I56">
            <v>16.390875096385543</v>
          </cell>
        </row>
        <row r="57">
          <cell r="G57" t="str">
            <v>ด้านการโยธาและระบบจราจร</v>
          </cell>
          <cell r="H57">
            <v>16301212580</v>
          </cell>
          <cell r="I57">
            <v>19.640015156626507</v>
          </cell>
        </row>
        <row r="58">
          <cell r="G58" t="str">
            <v>ด้านการระบายน้ำและบำบัดน้ำเสีย</v>
          </cell>
          <cell r="H58">
            <v>9264850942</v>
          </cell>
          <cell r="I58">
            <v>11.162471014457831</v>
          </cell>
        </row>
        <row r="59">
          <cell r="G59" t="str">
            <v>ด้านการพัฒนาและบริการสังคม</v>
          </cell>
          <cell r="H59">
            <v>6255207370</v>
          </cell>
          <cell r="I59">
            <v>7.5363944216867473</v>
          </cell>
        </row>
        <row r="60">
          <cell r="G60" t="str">
            <v>ด้านการสาธารณสุข</v>
          </cell>
          <cell r="H60">
            <v>6910058885</v>
          </cell>
          <cell r="I60">
            <v>8.3253721506024103</v>
          </cell>
        </row>
        <row r="61">
          <cell r="G61" t="str">
            <v>ด้านการศึกษา</v>
          </cell>
          <cell r="H61">
            <v>4679832640</v>
          </cell>
          <cell r="I61">
            <v>5.6383525783132526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A6F9-8952-4CA7-A230-22E0B4613B7E}">
  <dimension ref="A1:V86"/>
  <sheetViews>
    <sheetView tabSelected="1" view="pageBreakPreview" zoomScale="80" zoomScaleNormal="100" zoomScaleSheetLayoutView="80" workbookViewId="0">
      <selection activeCell="G59" sqref="G59"/>
    </sheetView>
  </sheetViews>
  <sheetFormatPr defaultColWidth="17.5703125" defaultRowHeight="15.75"/>
  <cols>
    <col min="1" max="1" width="2.42578125" style="105" customWidth="1"/>
    <col min="2" max="2" width="39.7109375" style="105" customWidth="1"/>
    <col min="3" max="3" width="18.5703125" style="105" customWidth="1"/>
    <col min="4" max="4" width="3.7109375" style="105" customWidth="1"/>
    <col min="5" max="5" width="10.85546875" style="106" customWidth="1"/>
    <col min="6" max="6" width="4.85546875" style="44" customWidth="1"/>
    <col min="7" max="7" width="37" style="44" bestFit="1" customWidth="1"/>
    <col min="8" max="8" width="17.85546875" style="44" customWidth="1"/>
    <col min="9" max="22" width="17.5703125" style="44"/>
    <col min="23" max="256" width="17.5703125" style="105"/>
    <col min="257" max="257" width="2.42578125" style="105" customWidth="1"/>
    <col min="258" max="258" width="39.7109375" style="105" customWidth="1"/>
    <col min="259" max="259" width="18.5703125" style="105" customWidth="1"/>
    <col min="260" max="260" width="3.7109375" style="105" customWidth="1"/>
    <col min="261" max="261" width="10.85546875" style="105" customWidth="1"/>
    <col min="262" max="262" width="4.85546875" style="105" customWidth="1"/>
    <col min="263" max="263" width="37" style="105" bestFit="1" customWidth="1"/>
    <col min="264" max="264" width="17.85546875" style="105" customWidth="1"/>
    <col min="265" max="512" width="17.5703125" style="105"/>
    <col min="513" max="513" width="2.42578125" style="105" customWidth="1"/>
    <col min="514" max="514" width="39.7109375" style="105" customWidth="1"/>
    <col min="515" max="515" width="18.5703125" style="105" customWidth="1"/>
    <col min="516" max="516" width="3.7109375" style="105" customWidth="1"/>
    <col min="517" max="517" width="10.85546875" style="105" customWidth="1"/>
    <col min="518" max="518" width="4.85546875" style="105" customWidth="1"/>
    <col min="519" max="519" width="37" style="105" bestFit="1" customWidth="1"/>
    <col min="520" max="520" width="17.85546875" style="105" customWidth="1"/>
    <col min="521" max="768" width="17.5703125" style="105"/>
    <col min="769" max="769" width="2.42578125" style="105" customWidth="1"/>
    <col min="770" max="770" width="39.7109375" style="105" customWidth="1"/>
    <col min="771" max="771" width="18.5703125" style="105" customWidth="1"/>
    <col min="772" max="772" width="3.7109375" style="105" customWidth="1"/>
    <col min="773" max="773" width="10.85546875" style="105" customWidth="1"/>
    <col min="774" max="774" width="4.85546875" style="105" customWidth="1"/>
    <col min="775" max="775" width="37" style="105" bestFit="1" customWidth="1"/>
    <col min="776" max="776" width="17.85546875" style="105" customWidth="1"/>
    <col min="777" max="1024" width="17.5703125" style="105"/>
    <col min="1025" max="1025" width="2.42578125" style="105" customWidth="1"/>
    <col min="1026" max="1026" width="39.7109375" style="105" customWidth="1"/>
    <col min="1027" max="1027" width="18.5703125" style="105" customWidth="1"/>
    <col min="1028" max="1028" width="3.7109375" style="105" customWidth="1"/>
    <col min="1029" max="1029" width="10.85546875" style="105" customWidth="1"/>
    <col min="1030" max="1030" width="4.85546875" style="105" customWidth="1"/>
    <col min="1031" max="1031" width="37" style="105" bestFit="1" customWidth="1"/>
    <col min="1032" max="1032" width="17.85546875" style="105" customWidth="1"/>
    <col min="1033" max="1280" width="17.5703125" style="105"/>
    <col min="1281" max="1281" width="2.42578125" style="105" customWidth="1"/>
    <col min="1282" max="1282" width="39.7109375" style="105" customWidth="1"/>
    <col min="1283" max="1283" width="18.5703125" style="105" customWidth="1"/>
    <col min="1284" max="1284" width="3.7109375" style="105" customWidth="1"/>
    <col min="1285" max="1285" width="10.85546875" style="105" customWidth="1"/>
    <col min="1286" max="1286" width="4.85546875" style="105" customWidth="1"/>
    <col min="1287" max="1287" width="37" style="105" bestFit="1" customWidth="1"/>
    <col min="1288" max="1288" width="17.85546875" style="105" customWidth="1"/>
    <col min="1289" max="1536" width="17.5703125" style="105"/>
    <col min="1537" max="1537" width="2.42578125" style="105" customWidth="1"/>
    <col min="1538" max="1538" width="39.7109375" style="105" customWidth="1"/>
    <col min="1539" max="1539" width="18.5703125" style="105" customWidth="1"/>
    <col min="1540" max="1540" width="3.7109375" style="105" customWidth="1"/>
    <col min="1541" max="1541" width="10.85546875" style="105" customWidth="1"/>
    <col min="1542" max="1542" width="4.85546875" style="105" customWidth="1"/>
    <col min="1543" max="1543" width="37" style="105" bestFit="1" customWidth="1"/>
    <col min="1544" max="1544" width="17.85546875" style="105" customWidth="1"/>
    <col min="1545" max="1792" width="17.5703125" style="105"/>
    <col min="1793" max="1793" width="2.42578125" style="105" customWidth="1"/>
    <col min="1794" max="1794" width="39.7109375" style="105" customWidth="1"/>
    <col min="1795" max="1795" width="18.5703125" style="105" customWidth="1"/>
    <col min="1796" max="1796" width="3.7109375" style="105" customWidth="1"/>
    <col min="1797" max="1797" width="10.85546875" style="105" customWidth="1"/>
    <col min="1798" max="1798" width="4.85546875" style="105" customWidth="1"/>
    <col min="1799" max="1799" width="37" style="105" bestFit="1" customWidth="1"/>
    <col min="1800" max="1800" width="17.85546875" style="105" customWidth="1"/>
    <col min="1801" max="2048" width="17.5703125" style="105"/>
    <col min="2049" max="2049" width="2.42578125" style="105" customWidth="1"/>
    <col min="2050" max="2050" width="39.7109375" style="105" customWidth="1"/>
    <col min="2051" max="2051" width="18.5703125" style="105" customWidth="1"/>
    <col min="2052" max="2052" width="3.7109375" style="105" customWidth="1"/>
    <col min="2053" max="2053" width="10.85546875" style="105" customWidth="1"/>
    <col min="2054" max="2054" width="4.85546875" style="105" customWidth="1"/>
    <col min="2055" max="2055" width="37" style="105" bestFit="1" customWidth="1"/>
    <col min="2056" max="2056" width="17.85546875" style="105" customWidth="1"/>
    <col min="2057" max="2304" width="17.5703125" style="105"/>
    <col min="2305" max="2305" width="2.42578125" style="105" customWidth="1"/>
    <col min="2306" max="2306" width="39.7109375" style="105" customWidth="1"/>
    <col min="2307" max="2307" width="18.5703125" style="105" customWidth="1"/>
    <col min="2308" max="2308" width="3.7109375" style="105" customWidth="1"/>
    <col min="2309" max="2309" width="10.85546875" style="105" customWidth="1"/>
    <col min="2310" max="2310" width="4.85546875" style="105" customWidth="1"/>
    <col min="2311" max="2311" width="37" style="105" bestFit="1" customWidth="1"/>
    <col min="2312" max="2312" width="17.85546875" style="105" customWidth="1"/>
    <col min="2313" max="2560" width="17.5703125" style="105"/>
    <col min="2561" max="2561" width="2.42578125" style="105" customWidth="1"/>
    <col min="2562" max="2562" width="39.7109375" style="105" customWidth="1"/>
    <col min="2563" max="2563" width="18.5703125" style="105" customWidth="1"/>
    <col min="2564" max="2564" width="3.7109375" style="105" customWidth="1"/>
    <col min="2565" max="2565" width="10.85546875" style="105" customWidth="1"/>
    <col min="2566" max="2566" width="4.85546875" style="105" customWidth="1"/>
    <col min="2567" max="2567" width="37" style="105" bestFit="1" customWidth="1"/>
    <col min="2568" max="2568" width="17.85546875" style="105" customWidth="1"/>
    <col min="2569" max="2816" width="17.5703125" style="105"/>
    <col min="2817" max="2817" width="2.42578125" style="105" customWidth="1"/>
    <col min="2818" max="2818" width="39.7109375" style="105" customWidth="1"/>
    <col min="2819" max="2819" width="18.5703125" style="105" customWidth="1"/>
    <col min="2820" max="2820" width="3.7109375" style="105" customWidth="1"/>
    <col min="2821" max="2821" width="10.85546875" style="105" customWidth="1"/>
    <col min="2822" max="2822" width="4.85546875" style="105" customWidth="1"/>
    <col min="2823" max="2823" width="37" style="105" bestFit="1" customWidth="1"/>
    <col min="2824" max="2824" width="17.85546875" style="105" customWidth="1"/>
    <col min="2825" max="3072" width="17.5703125" style="105"/>
    <col min="3073" max="3073" width="2.42578125" style="105" customWidth="1"/>
    <col min="3074" max="3074" width="39.7109375" style="105" customWidth="1"/>
    <col min="3075" max="3075" width="18.5703125" style="105" customWidth="1"/>
    <col min="3076" max="3076" width="3.7109375" style="105" customWidth="1"/>
    <col min="3077" max="3077" width="10.85546875" style="105" customWidth="1"/>
    <col min="3078" max="3078" width="4.85546875" style="105" customWidth="1"/>
    <col min="3079" max="3079" width="37" style="105" bestFit="1" customWidth="1"/>
    <col min="3080" max="3080" width="17.85546875" style="105" customWidth="1"/>
    <col min="3081" max="3328" width="17.5703125" style="105"/>
    <col min="3329" max="3329" width="2.42578125" style="105" customWidth="1"/>
    <col min="3330" max="3330" width="39.7109375" style="105" customWidth="1"/>
    <col min="3331" max="3331" width="18.5703125" style="105" customWidth="1"/>
    <col min="3332" max="3332" width="3.7109375" style="105" customWidth="1"/>
    <col min="3333" max="3333" width="10.85546875" style="105" customWidth="1"/>
    <col min="3334" max="3334" width="4.85546875" style="105" customWidth="1"/>
    <col min="3335" max="3335" width="37" style="105" bestFit="1" customWidth="1"/>
    <col min="3336" max="3336" width="17.85546875" style="105" customWidth="1"/>
    <col min="3337" max="3584" width="17.5703125" style="105"/>
    <col min="3585" max="3585" width="2.42578125" style="105" customWidth="1"/>
    <col min="3586" max="3586" width="39.7109375" style="105" customWidth="1"/>
    <col min="3587" max="3587" width="18.5703125" style="105" customWidth="1"/>
    <col min="3588" max="3588" width="3.7109375" style="105" customWidth="1"/>
    <col min="3589" max="3589" width="10.85546875" style="105" customWidth="1"/>
    <col min="3590" max="3590" width="4.85546875" style="105" customWidth="1"/>
    <col min="3591" max="3591" width="37" style="105" bestFit="1" customWidth="1"/>
    <col min="3592" max="3592" width="17.85546875" style="105" customWidth="1"/>
    <col min="3593" max="3840" width="17.5703125" style="105"/>
    <col min="3841" max="3841" width="2.42578125" style="105" customWidth="1"/>
    <col min="3842" max="3842" width="39.7109375" style="105" customWidth="1"/>
    <col min="3843" max="3843" width="18.5703125" style="105" customWidth="1"/>
    <col min="3844" max="3844" width="3.7109375" style="105" customWidth="1"/>
    <col min="3845" max="3845" width="10.85546875" style="105" customWidth="1"/>
    <col min="3846" max="3846" width="4.85546875" style="105" customWidth="1"/>
    <col min="3847" max="3847" width="37" style="105" bestFit="1" customWidth="1"/>
    <col min="3848" max="3848" width="17.85546875" style="105" customWidth="1"/>
    <col min="3849" max="4096" width="17.5703125" style="105"/>
    <col min="4097" max="4097" width="2.42578125" style="105" customWidth="1"/>
    <col min="4098" max="4098" width="39.7109375" style="105" customWidth="1"/>
    <col min="4099" max="4099" width="18.5703125" style="105" customWidth="1"/>
    <col min="4100" max="4100" width="3.7109375" style="105" customWidth="1"/>
    <col min="4101" max="4101" width="10.85546875" style="105" customWidth="1"/>
    <col min="4102" max="4102" width="4.85546875" style="105" customWidth="1"/>
    <col min="4103" max="4103" width="37" style="105" bestFit="1" customWidth="1"/>
    <col min="4104" max="4104" width="17.85546875" style="105" customWidth="1"/>
    <col min="4105" max="4352" width="17.5703125" style="105"/>
    <col min="4353" max="4353" width="2.42578125" style="105" customWidth="1"/>
    <col min="4354" max="4354" width="39.7109375" style="105" customWidth="1"/>
    <col min="4355" max="4355" width="18.5703125" style="105" customWidth="1"/>
    <col min="4356" max="4356" width="3.7109375" style="105" customWidth="1"/>
    <col min="4357" max="4357" width="10.85546875" style="105" customWidth="1"/>
    <col min="4358" max="4358" width="4.85546875" style="105" customWidth="1"/>
    <col min="4359" max="4359" width="37" style="105" bestFit="1" customWidth="1"/>
    <col min="4360" max="4360" width="17.85546875" style="105" customWidth="1"/>
    <col min="4361" max="4608" width="17.5703125" style="105"/>
    <col min="4609" max="4609" width="2.42578125" style="105" customWidth="1"/>
    <col min="4610" max="4610" width="39.7109375" style="105" customWidth="1"/>
    <col min="4611" max="4611" width="18.5703125" style="105" customWidth="1"/>
    <col min="4612" max="4612" width="3.7109375" style="105" customWidth="1"/>
    <col min="4613" max="4613" width="10.85546875" style="105" customWidth="1"/>
    <col min="4614" max="4614" width="4.85546875" style="105" customWidth="1"/>
    <col min="4615" max="4615" width="37" style="105" bestFit="1" customWidth="1"/>
    <col min="4616" max="4616" width="17.85546875" style="105" customWidth="1"/>
    <col min="4617" max="4864" width="17.5703125" style="105"/>
    <col min="4865" max="4865" width="2.42578125" style="105" customWidth="1"/>
    <col min="4866" max="4866" width="39.7109375" style="105" customWidth="1"/>
    <col min="4867" max="4867" width="18.5703125" style="105" customWidth="1"/>
    <col min="4868" max="4868" width="3.7109375" style="105" customWidth="1"/>
    <col min="4869" max="4869" width="10.85546875" style="105" customWidth="1"/>
    <col min="4870" max="4870" width="4.85546875" style="105" customWidth="1"/>
    <col min="4871" max="4871" width="37" style="105" bestFit="1" customWidth="1"/>
    <col min="4872" max="4872" width="17.85546875" style="105" customWidth="1"/>
    <col min="4873" max="5120" width="17.5703125" style="105"/>
    <col min="5121" max="5121" width="2.42578125" style="105" customWidth="1"/>
    <col min="5122" max="5122" width="39.7109375" style="105" customWidth="1"/>
    <col min="5123" max="5123" width="18.5703125" style="105" customWidth="1"/>
    <col min="5124" max="5124" width="3.7109375" style="105" customWidth="1"/>
    <col min="5125" max="5125" width="10.85546875" style="105" customWidth="1"/>
    <col min="5126" max="5126" width="4.85546875" style="105" customWidth="1"/>
    <col min="5127" max="5127" width="37" style="105" bestFit="1" customWidth="1"/>
    <col min="5128" max="5128" width="17.85546875" style="105" customWidth="1"/>
    <col min="5129" max="5376" width="17.5703125" style="105"/>
    <col min="5377" max="5377" width="2.42578125" style="105" customWidth="1"/>
    <col min="5378" max="5378" width="39.7109375" style="105" customWidth="1"/>
    <col min="5379" max="5379" width="18.5703125" style="105" customWidth="1"/>
    <col min="5380" max="5380" width="3.7109375" style="105" customWidth="1"/>
    <col min="5381" max="5381" width="10.85546875" style="105" customWidth="1"/>
    <col min="5382" max="5382" width="4.85546875" style="105" customWidth="1"/>
    <col min="5383" max="5383" width="37" style="105" bestFit="1" customWidth="1"/>
    <col min="5384" max="5384" width="17.85546875" style="105" customWidth="1"/>
    <col min="5385" max="5632" width="17.5703125" style="105"/>
    <col min="5633" max="5633" width="2.42578125" style="105" customWidth="1"/>
    <col min="5634" max="5634" width="39.7109375" style="105" customWidth="1"/>
    <col min="5635" max="5635" width="18.5703125" style="105" customWidth="1"/>
    <col min="5636" max="5636" width="3.7109375" style="105" customWidth="1"/>
    <col min="5637" max="5637" width="10.85546875" style="105" customWidth="1"/>
    <col min="5638" max="5638" width="4.85546875" style="105" customWidth="1"/>
    <col min="5639" max="5639" width="37" style="105" bestFit="1" customWidth="1"/>
    <col min="5640" max="5640" width="17.85546875" style="105" customWidth="1"/>
    <col min="5641" max="5888" width="17.5703125" style="105"/>
    <col min="5889" max="5889" width="2.42578125" style="105" customWidth="1"/>
    <col min="5890" max="5890" width="39.7109375" style="105" customWidth="1"/>
    <col min="5891" max="5891" width="18.5703125" style="105" customWidth="1"/>
    <col min="5892" max="5892" width="3.7109375" style="105" customWidth="1"/>
    <col min="5893" max="5893" width="10.85546875" style="105" customWidth="1"/>
    <col min="5894" max="5894" width="4.85546875" style="105" customWidth="1"/>
    <col min="5895" max="5895" width="37" style="105" bestFit="1" customWidth="1"/>
    <col min="5896" max="5896" width="17.85546875" style="105" customWidth="1"/>
    <col min="5897" max="6144" width="17.5703125" style="105"/>
    <col min="6145" max="6145" width="2.42578125" style="105" customWidth="1"/>
    <col min="6146" max="6146" width="39.7109375" style="105" customWidth="1"/>
    <col min="6147" max="6147" width="18.5703125" style="105" customWidth="1"/>
    <col min="6148" max="6148" width="3.7109375" style="105" customWidth="1"/>
    <col min="6149" max="6149" width="10.85546875" style="105" customWidth="1"/>
    <col min="6150" max="6150" width="4.85546875" style="105" customWidth="1"/>
    <col min="6151" max="6151" width="37" style="105" bestFit="1" customWidth="1"/>
    <col min="6152" max="6152" width="17.85546875" style="105" customWidth="1"/>
    <col min="6153" max="6400" width="17.5703125" style="105"/>
    <col min="6401" max="6401" width="2.42578125" style="105" customWidth="1"/>
    <col min="6402" max="6402" width="39.7109375" style="105" customWidth="1"/>
    <col min="6403" max="6403" width="18.5703125" style="105" customWidth="1"/>
    <col min="6404" max="6404" width="3.7109375" style="105" customWidth="1"/>
    <col min="6405" max="6405" width="10.85546875" style="105" customWidth="1"/>
    <col min="6406" max="6406" width="4.85546875" style="105" customWidth="1"/>
    <col min="6407" max="6407" width="37" style="105" bestFit="1" customWidth="1"/>
    <col min="6408" max="6408" width="17.85546875" style="105" customWidth="1"/>
    <col min="6409" max="6656" width="17.5703125" style="105"/>
    <col min="6657" max="6657" width="2.42578125" style="105" customWidth="1"/>
    <col min="6658" max="6658" width="39.7109375" style="105" customWidth="1"/>
    <col min="6659" max="6659" width="18.5703125" style="105" customWidth="1"/>
    <col min="6660" max="6660" width="3.7109375" style="105" customWidth="1"/>
    <col min="6661" max="6661" width="10.85546875" style="105" customWidth="1"/>
    <col min="6662" max="6662" width="4.85546875" style="105" customWidth="1"/>
    <col min="6663" max="6663" width="37" style="105" bestFit="1" customWidth="1"/>
    <col min="6664" max="6664" width="17.85546875" style="105" customWidth="1"/>
    <col min="6665" max="6912" width="17.5703125" style="105"/>
    <col min="6913" max="6913" width="2.42578125" style="105" customWidth="1"/>
    <col min="6914" max="6914" width="39.7109375" style="105" customWidth="1"/>
    <col min="6915" max="6915" width="18.5703125" style="105" customWidth="1"/>
    <col min="6916" max="6916" width="3.7109375" style="105" customWidth="1"/>
    <col min="6917" max="6917" width="10.85546875" style="105" customWidth="1"/>
    <col min="6918" max="6918" width="4.85546875" style="105" customWidth="1"/>
    <col min="6919" max="6919" width="37" style="105" bestFit="1" customWidth="1"/>
    <col min="6920" max="6920" width="17.85546875" style="105" customWidth="1"/>
    <col min="6921" max="7168" width="17.5703125" style="105"/>
    <col min="7169" max="7169" width="2.42578125" style="105" customWidth="1"/>
    <col min="7170" max="7170" width="39.7109375" style="105" customWidth="1"/>
    <col min="7171" max="7171" width="18.5703125" style="105" customWidth="1"/>
    <col min="7172" max="7172" width="3.7109375" style="105" customWidth="1"/>
    <col min="7173" max="7173" width="10.85546875" style="105" customWidth="1"/>
    <col min="7174" max="7174" width="4.85546875" style="105" customWidth="1"/>
    <col min="7175" max="7175" width="37" style="105" bestFit="1" customWidth="1"/>
    <col min="7176" max="7176" width="17.85546875" style="105" customWidth="1"/>
    <col min="7177" max="7424" width="17.5703125" style="105"/>
    <col min="7425" max="7425" width="2.42578125" style="105" customWidth="1"/>
    <col min="7426" max="7426" width="39.7109375" style="105" customWidth="1"/>
    <col min="7427" max="7427" width="18.5703125" style="105" customWidth="1"/>
    <col min="7428" max="7428" width="3.7109375" style="105" customWidth="1"/>
    <col min="7429" max="7429" width="10.85546875" style="105" customWidth="1"/>
    <col min="7430" max="7430" width="4.85546875" style="105" customWidth="1"/>
    <col min="7431" max="7431" width="37" style="105" bestFit="1" customWidth="1"/>
    <col min="7432" max="7432" width="17.85546875" style="105" customWidth="1"/>
    <col min="7433" max="7680" width="17.5703125" style="105"/>
    <col min="7681" max="7681" width="2.42578125" style="105" customWidth="1"/>
    <col min="7682" max="7682" width="39.7109375" style="105" customWidth="1"/>
    <col min="7683" max="7683" width="18.5703125" style="105" customWidth="1"/>
    <col min="7684" max="7684" width="3.7109375" style="105" customWidth="1"/>
    <col min="7685" max="7685" width="10.85546875" style="105" customWidth="1"/>
    <col min="7686" max="7686" width="4.85546875" style="105" customWidth="1"/>
    <col min="7687" max="7687" width="37" style="105" bestFit="1" customWidth="1"/>
    <col min="7688" max="7688" width="17.85546875" style="105" customWidth="1"/>
    <col min="7689" max="7936" width="17.5703125" style="105"/>
    <col min="7937" max="7937" width="2.42578125" style="105" customWidth="1"/>
    <col min="7938" max="7938" width="39.7109375" style="105" customWidth="1"/>
    <col min="7939" max="7939" width="18.5703125" style="105" customWidth="1"/>
    <col min="7940" max="7940" width="3.7109375" style="105" customWidth="1"/>
    <col min="7941" max="7941" width="10.85546875" style="105" customWidth="1"/>
    <col min="7942" max="7942" width="4.85546875" style="105" customWidth="1"/>
    <col min="7943" max="7943" width="37" style="105" bestFit="1" customWidth="1"/>
    <col min="7944" max="7944" width="17.85546875" style="105" customWidth="1"/>
    <col min="7945" max="8192" width="17.5703125" style="105"/>
    <col min="8193" max="8193" width="2.42578125" style="105" customWidth="1"/>
    <col min="8194" max="8194" width="39.7109375" style="105" customWidth="1"/>
    <col min="8195" max="8195" width="18.5703125" style="105" customWidth="1"/>
    <col min="8196" max="8196" width="3.7109375" style="105" customWidth="1"/>
    <col min="8197" max="8197" width="10.85546875" style="105" customWidth="1"/>
    <col min="8198" max="8198" width="4.85546875" style="105" customWidth="1"/>
    <col min="8199" max="8199" width="37" style="105" bestFit="1" customWidth="1"/>
    <col min="8200" max="8200" width="17.85546875" style="105" customWidth="1"/>
    <col min="8201" max="8448" width="17.5703125" style="105"/>
    <col min="8449" max="8449" width="2.42578125" style="105" customWidth="1"/>
    <col min="8450" max="8450" width="39.7109375" style="105" customWidth="1"/>
    <col min="8451" max="8451" width="18.5703125" style="105" customWidth="1"/>
    <col min="8452" max="8452" width="3.7109375" style="105" customWidth="1"/>
    <col min="8453" max="8453" width="10.85546875" style="105" customWidth="1"/>
    <col min="8454" max="8454" width="4.85546875" style="105" customWidth="1"/>
    <col min="8455" max="8455" width="37" style="105" bestFit="1" customWidth="1"/>
    <col min="8456" max="8456" width="17.85546875" style="105" customWidth="1"/>
    <col min="8457" max="8704" width="17.5703125" style="105"/>
    <col min="8705" max="8705" width="2.42578125" style="105" customWidth="1"/>
    <col min="8706" max="8706" width="39.7109375" style="105" customWidth="1"/>
    <col min="8707" max="8707" width="18.5703125" style="105" customWidth="1"/>
    <col min="8708" max="8708" width="3.7109375" style="105" customWidth="1"/>
    <col min="8709" max="8709" width="10.85546875" style="105" customWidth="1"/>
    <col min="8710" max="8710" width="4.85546875" style="105" customWidth="1"/>
    <col min="8711" max="8711" width="37" style="105" bestFit="1" customWidth="1"/>
    <col min="8712" max="8712" width="17.85546875" style="105" customWidth="1"/>
    <col min="8713" max="8960" width="17.5703125" style="105"/>
    <col min="8961" max="8961" width="2.42578125" style="105" customWidth="1"/>
    <col min="8962" max="8962" width="39.7109375" style="105" customWidth="1"/>
    <col min="8963" max="8963" width="18.5703125" style="105" customWidth="1"/>
    <col min="8964" max="8964" width="3.7109375" style="105" customWidth="1"/>
    <col min="8965" max="8965" width="10.85546875" style="105" customWidth="1"/>
    <col min="8966" max="8966" width="4.85546875" style="105" customWidth="1"/>
    <col min="8967" max="8967" width="37" style="105" bestFit="1" customWidth="1"/>
    <col min="8968" max="8968" width="17.85546875" style="105" customWidth="1"/>
    <col min="8969" max="9216" width="17.5703125" style="105"/>
    <col min="9217" max="9217" width="2.42578125" style="105" customWidth="1"/>
    <col min="9218" max="9218" width="39.7109375" style="105" customWidth="1"/>
    <col min="9219" max="9219" width="18.5703125" style="105" customWidth="1"/>
    <col min="9220" max="9220" width="3.7109375" style="105" customWidth="1"/>
    <col min="9221" max="9221" width="10.85546875" style="105" customWidth="1"/>
    <col min="9222" max="9222" width="4.85546875" style="105" customWidth="1"/>
    <col min="9223" max="9223" width="37" style="105" bestFit="1" customWidth="1"/>
    <col min="9224" max="9224" width="17.85546875" style="105" customWidth="1"/>
    <col min="9225" max="9472" width="17.5703125" style="105"/>
    <col min="9473" max="9473" width="2.42578125" style="105" customWidth="1"/>
    <col min="9474" max="9474" width="39.7109375" style="105" customWidth="1"/>
    <col min="9475" max="9475" width="18.5703125" style="105" customWidth="1"/>
    <col min="9476" max="9476" width="3.7109375" style="105" customWidth="1"/>
    <col min="9477" max="9477" width="10.85546875" style="105" customWidth="1"/>
    <col min="9478" max="9478" width="4.85546875" style="105" customWidth="1"/>
    <col min="9479" max="9479" width="37" style="105" bestFit="1" customWidth="1"/>
    <col min="9480" max="9480" width="17.85546875" style="105" customWidth="1"/>
    <col min="9481" max="9728" width="17.5703125" style="105"/>
    <col min="9729" max="9729" width="2.42578125" style="105" customWidth="1"/>
    <col min="9730" max="9730" width="39.7109375" style="105" customWidth="1"/>
    <col min="9731" max="9731" width="18.5703125" style="105" customWidth="1"/>
    <col min="9732" max="9732" width="3.7109375" style="105" customWidth="1"/>
    <col min="9733" max="9733" width="10.85546875" style="105" customWidth="1"/>
    <col min="9734" max="9734" width="4.85546875" style="105" customWidth="1"/>
    <col min="9735" max="9735" width="37" style="105" bestFit="1" customWidth="1"/>
    <col min="9736" max="9736" width="17.85546875" style="105" customWidth="1"/>
    <col min="9737" max="9984" width="17.5703125" style="105"/>
    <col min="9985" max="9985" width="2.42578125" style="105" customWidth="1"/>
    <col min="9986" max="9986" width="39.7109375" style="105" customWidth="1"/>
    <col min="9987" max="9987" width="18.5703125" style="105" customWidth="1"/>
    <col min="9988" max="9988" width="3.7109375" style="105" customWidth="1"/>
    <col min="9989" max="9989" width="10.85546875" style="105" customWidth="1"/>
    <col min="9990" max="9990" width="4.85546875" style="105" customWidth="1"/>
    <col min="9991" max="9991" width="37" style="105" bestFit="1" customWidth="1"/>
    <col min="9992" max="9992" width="17.85546875" style="105" customWidth="1"/>
    <col min="9993" max="10240" width="17.5703125" style="105"/>
    <col min="10241" max="10241" width="2.42578125" style="105" customWidth="1"/>
    <col min="10242" max="10242" width="39.7109375" style="105" customWidth="1"/>
    <col min="10243" max="10243" width="18.5703125" style="105" customWidth="1"/>
    <col min="10244" max="10244" width="3.7109375" style="105" customWidth="1"/>
    <col min="10245" max="10245" width="10.85546875" style="105" customWidth="1"/>
    <col min="10246" max="10246" width="4.85546875" style="105" customWidth="1"/>
    <col min="10247" max="10247" width="37" style="105" bestFit="1" customWidth="1"/>
    <col min="10248" max="10248" width="17.85546875" style="105" customWidth="1"/>
    <col min="10249" max="10496" width="17.5703125" style="105"/>
    <col min="10497" max="10497" width="2.42578125" style="105" customWidth="1"/>
    <col min="10498" max="10498" width="39.7109375" style="105" customWidth="1"/>
    <col min="10499" max="10499" width="18.5703125" style="105" customWidth="1"/>
    <col min="10500" max="10500" width="3.7109375" style="105" customWidth="1"/>
    <col min="10501" max="10501" width="10.85546875" style="105" customWidth="1"/>
    <col min="10502" max="10502" width="4.85546875" style="105" customWidth="1"/>
    <col min="10503" max="10503" width="37" style="105" bestFit="1" customWidth="1"/>
    <col min="10504" max="10504" width="17.85546875" style="105" customWidth="1"/>
    <col min="10505" max="10752" width="17.5703125" style="105"/>
    <col min="10753" max="10753" width="2.42578125" style="105" customWidth="1"/>
    <col min="10754" max="10754" width="39.7109375" style="105" customWidth="1"/>
    <col min="10755" max="10755" width="18.5703125" style="105" customWidth="1"/>
    <col min="10756" max="10756" width="3.7109375" style="105" customWidth="1"/>
    <col min="10757" max="10757" width="10.85546875" style="105" customWidth="1"/>
    <col min="10758" max="10758" width="4.85546875" style="105" customWidth="1"/>
    <col min="10759" max="10759" width="37" style="105" bestFit="1" customWidth="1"/>
    <col min="10760" max="10760" width="17.85546875" style="105" customWidth="1"/>
    <col min="10761" max="11008" width="17.5703125" style="105"/>
    <col min="11009" max="11009" width="2.42578125" style="105" customWidth="1"/>
    <col min="11010" max="11010" width="39.7109375" style="105" customWidth="1"/>
    <col min="11011" max="11011" width="18.5703125" style="105" customWidth="1"/>
    <col min="11012" max="11012" width="3.7109375" style="105" customWidth="1"/>
    <col min="11013" max="11013" width="10.85546875" style="105" customWidth="1"/>
    <col min="11014" max="11014" width="4.85546875" style="105" customWidth="1"/>
    <col min="11015" max="11015" width="37" style="105" bestFit="1" customWidth="1"/>
    <col min="11016" max="11016" width="17.85546875" style="105" customWidth="1"/>
    <col min="11017" max="11264" width="17.5703125" style="105"/>
    <col min="11265" max="11265" width="2.42578125" style="105" customWidth="1"/>
    <col min="11266" max="11266" width="39.7109375" style="105" customWidth="1"/>
    <col min="11267" max="11267" width="18.5703125" style="105" customWidth="1"/>
    <col min="11268" max="11268" width="3.7109375" style="105" customWidth="1"/>
    <col min="11269" max="11269" width="10.85546875" style="105" customWidth="1"/>
    <col min="11270" max="11270" width="4.85546875" style="105" customWidth="1"/>
    <col min="11271" max="11271" width="37" style="105" bestFit="1" customWidth="1"/>
    <col min="11272" max="11272" width="17.85546875" style="105" customWidth="1"/>
    <col min="11273" max="11520" width="17.5703125" style="105"/>
    <col min="11521" max="11521" width="2.42578125" style="105" customWidth="1"/>
    <col min="11522" max="11522" width="39.7109375" style="105" customWidth="1"/>
    <col min="11523" max="11523" width="18.5703125" style="105" customWidth="1"/>
    <col min="11524" max="11524" width="3.7109375" style="105" customWidth="1"/>
    <col min="11525" max="11525" width="10.85546875" style="105" customWidth="1"/>
    <col min="11526" max="11526" width="4.85546875" style="105" customWidth="1"/>
    <col min="11527" max="11527" width="37" style="105" bestFit="1" customWidth="1"/>
    <col min="11528" max="11528" width="17.85546875" style="105" customWidth="1"/>
    <col min="11529" max="11776" width="17.5703125" style="105"/>
    <col min="11777" max="11777" width="2.42578125" style="105" customWidth="1"/>
    <col min="11778" max="11778" width="39.7109375" style="105" customWidth="1"/>
    <col min="11779" max="11779" width="18.5703125" style="105" customWidth="1"/>
    <col min="11780" max="11780" width="3.7109375" style="105" customWidth="1"/>
    <col min="11781" max="11781" width="10.85546875" style="105" customWidth="1"/>
    <col min="11782" max="11782" width="4.85546875" style="105" customWidth="1"/>
    <col min="11783" max="11783" width="37" style="105" bestFit="1" customWidth="1"/>
    <col min="11784" max="11784" width="17.85546875" style="105" customWidth="1"/>
    <col min="11785" max="12032" width="17.5703125" style="105"/>
    <col min="12033" max="12033" width="2.42578125" style="105" customWidth="1"/>
    <col min="12034" max="12034" width="39.7109375" style="105" customWidth="1"/>
    <col min="12035" max="12035" width="18.5703125" style="105" customWidth="1"/>
    <col min="12036" max="12036" width="3.7109375" style="105" customWidth="1"/>
    <col min="12037" max="12037" width="10.85546875" style="105" customWidth="1"/>
    <col min="12038" max="12038" width="4.85546875" style="105" customWidth="1"/>
    <col min="12039" max="12039" width="37" style="105" bestFit="1" customWidth="1"/>
    <col min="12040" max="12040" width="17.85546875" style="105" customWidth="1"/>
    <col min="12041" max="12288" width="17.5703125" style="105"/>
    <col min="12289" max="12289" width="2.42578125" style="105" customWidth="1"/>
    <col min="12290" max="12290" width="39.7109375" style="105" customWidth="1"/>
    <col min="12291" max="12291" width="18.5703125" style="105" customWidth="1"/>
    <col min="12292" max="12292" width="3.7109375" style="105" customWidth="1"/>
    <col min="12293" max="12293" width="10.85546875" style="105" customWidth="1"/>
    <col min="12294" max="12294" width="4.85546875" style="105" customWidth="1"/>
    <col min="12295" max="12295" width="37" style="105" bestFit="1" customWidth="1"/>
    <col min="12296" max="12296" width="17.85546875" style="105" customWidth="1"/>
    <col min="12297" max="12544" width="17.5703125" style="105"/>
    <col min="12545" max="12545" width="2.42578125" style="105" customWidth="1"/>
    <col min="12546" max="12546" width="39.7109375" style="105" customWidth="1"/>
    <col min="12547" max="12547" width="18.5703125" style="105" customWidth="1"/>
    <col min="12548" max="12548" width="3.7109375" style="105" customWidth="1"/>
    <col min="12549" max="12549" width="10.85546875" style="105" customWidth="1"/>
    <col min="12550" max="12550" width="4.85546875" style="105" customWidth="1"/>
    <col min="12551" max="12551" width="37" style="105" bestFit="1" customWidth="1"/>
    <col min="12552" max="12552" width="17.85546875" style="105" customWidth="1"/>
    <col min="12553" max="12800" width="17.5703125" style="105"/>
    <col min="12801" max="12801" width="2.42578125" style="105" customWidth="1"/>
    <col min="12802" max="12802" width="39.7109375" style="105" customWidth="1"/>
    <col min="12803" max="12803" width="18.5703125" style="105" customWidth="1"/>
    <col min="12804" max="12804" width="3.7109375" style="105" customWidth="1"/>
    <col min="12805" max="12805" width="10.85546875" style="105" customWidth="1"/>
    <col min="12806" max="12806" width="4.85546875" style="105" customWidth="1"/>
    <col min="12807" max="12807" width="37" style="105" bestFit="1" customWidth="1"/>
    <col min="12808" max="12808" width="17.85546875" style="105" customWidth="1"/>
    <col min="12809" max="13056" width="17.5703125" style="105"/>
    <col min="13057" max="13057" width="2.42578125" style="105" customWidth="1"/>
    <col min="13058" max="13058" width="39.7109375" style="105" customWidth="1"/>
    <col min="13059" max="13059" width="18.5703125" style="105" customWidth="1"/>
    <col min="13060" max="13060" width="3.7109375" style="105" customWidth="1"/>
    <col min="13061" max="13061" width="10.85546875" style="105" customWidth="1"/>
    <col min="13062" max="13062" width="4.85546875" style="105" customWidth="1"/>
    <col min="13063" max="13063" width="37" style="105" bestFit="1" customWidth="1"/>
    <col min="13064" max="13064" width="17.85546875" style="105" customWidth="1"/>
    <col min="13065" max="13312" width="17.5703125" style="105"/>
    <col min="13313" max="13313" width="2.42578125" style="105" customWidth="1"/>
    <col min="13314" max="13314" width="39.7109375" style="105" customWidth="1"/>
    <col min="13315" max="13315" width="18.5703125" style="105" customWidth="1"/>
    <col min="13316" max="13316" width="3.7109375" style="105" customWidth="1"/>
    <col min="13317" max="13317" width="10.85546875" style="105" customWidth="1"/>
    <col min="13318" max="13318" width="4.85546875" style="105" customWidth="1"/>
    <col min="13319" max="13319" width="37" style="105" bestFit="1" customWidth="1"/>
    <col min="13320" max="13320" width="17.85546875" style="105" customWidth="1"/>
    <col min="13321" max="13568" width="17.5703125" style="105"/>
    <col min="13569" max="13569" width="2.42578125" style="105" customWidth="1"/>
    <col min="13570" max="13570" width="39.7109375" style="105" customWidth="1"/>
    <col min="13571" max="13571" width="18.5703125" style="105" customWidth="1"/>
    <col min="13572" max="13572" width="3.7109375" style="105" customWidth="1"/>
    <col min="13573" max="13573" width="10.85546875" style="105" customWidth="1"/>
    <col min="13574" max="13574" width="4.85546875" style="105" customWidth="1"/>
    <col min="13575" max="13575" width="37" style="105" bestFit="1" customWidth="1"/>
    <col min="13576" max="13576" width="17.85546875" style="105" customWidth="1"/>
    <col min="13577" max="13824" width="17.5703125" style="105"/>
    <col min="13825" max="13825" width="2.42578125" style="105" customWidth="1"/>
    <col min="13826" max="13826" width="39.7109375" style="105" customWidth="1"/>
    <col min="13827" max="13827" width="18.5703125" style="105" customWidth="1"/>
    <col min="13828" max="13828" width="3.7109375" style="105" customWidth="1"/>
    <col min="13829" max="13829" width="10.85546875" style="105" customWidth="1"/>
    <col min="13830" max="13830" width="4.85546875" style="105" customWidth="1"/>
    <col min="13831" max="13831" width="37" style="105" bestFit="1" customWidth="1"/>
    <col min="13832" max="13832" width="17.85546875" style="105" customWidth="1"/>
    <col min="13833" max="14080" width="17.5703125" style="105"/>
    <col min="14081" max="14081" width="2.42578125" style="105" customWidth="1"/>
    <col min="14082" max="14082" width="39.7109375" style="105" customWidth="1"/>
    <col min="14083" max="14083" width="18.5703125" style="105" customWidth="1"/>
    <col min="14084" max="14084" width="3.7109375" style="105" customWidth="1"/>
    <col min="14085" max="14085" width="10.85546875" style="105" customWidth="1"/>
    <col min="14086" max="14086" width="4.85546875" style="105" customWidth="1"/>
    <col min="14087" max="14087" width="37" style="105" bestFit="1" customWidth="1"/>
    <col min="14088" max="14088" width="17.85546875" style="105" customWidth="1"/>
    <col min="14089" max="14336" width="17.5703125" style="105"/>
    <col min="14337" max="14337" width="2.42578125" style="105" customWidth="1"/>
    <col min="14338" max="14338" width="39.7109375" style="105" customWidth="1"/>
    <col min="14339" max="14339" width="18.5703125" style="105" customWidth="1"/>
    <col min="14340" max="14340" width="3.7109375" style="105" customWidth="1"/>
    <col min="14341" max="14341" width="10.85546875" style="105" customWidth="1"/>
    <col min="14342" max="14342" width="4.85546875" style="105" customWidth="1"/>
    <col min="14343" max="14343" width="37" style="105" bestFit="1" customWidth="1"/>
    <col min="14344" max="14344" width="17.85546875" style="105" customWidth="1"/>
    <col min="14345" max="14592" width="17.5703125" style="105"/>
    <col min="14593" max="14593" width="2.42578125" style="105" customWidth="1"/>
    <col min="14594" max="14594" width="39.7109375" style="105" customWidth="1"/>
    <col min="14595" max="14595" width="18.5703125" style="105" customWidth="1"/>
    <col min="14596" max="14596" width="3.7109375" style="105" customWidth="1"/>
    <col min="14597" max="14597" width="10.85546875" style="105" customWidth="1"/>
    <col min="14598" max="14598" width="4.85546875" style="105" customWidth="1"/>
    <col min="14599" max="14599" width="37" style="105" bestFit="1" customWidth="1"/>
    <col min="14600" max="14600" width="17.85546875" style="105" customWidth="1"/>
    <col min="14601" max="14848" width="17.5703125" style="105"/>
    <col min="14849" max="14849" width="2.42578125" style="105" customWidth="1"/>
    <col min="14850" max="14850" width="39.7109375" style="105" customWidth="1"/>
    <col min="14851" max="14851" width="18.5703125" style="105" customWidth="1"/>
    <col min="14852" max="14852" width="3.7109375" style="105" customWidth="1"/>
    <col min="14853" max="14853" width="10.85546875" style="105" customWidth="1"/>
    <col min="14854" max="14854" width="4.85546875" style="105" customWidth="1"/>
    <col min="14855" max="14855" width="37" style="105" bestFit="1" customWidth="1"/>
    <col min="14856" max="14856" width="17.85546875" style="105" customWidth="1"/>
    <col min="14857" max="15104" width="17.5703125" style="105"/>
    <col min="15105" max="15105" width="2.42578125" style="105" customWidth="1"/>
    <col min="15106" max="15106" width="39.7109375" style="105" customWidth="1"/>
    <col min="15107" max="15107" width="18.5703125" style="105" customWidth="1"/>
    <col min="15108" max="15108" width="3.7109375" style="105" customWidth="1"/>
    <col min="15109" max="15109" width="10.85546875" style="105" customWidth="1"/>
    <col min="15110" max="15110" width="4.85546875" style="105" customWidth="1"/>
    <col min="15111" max="15111" width="37" style="105" bestFit="1" customWidth="1"/>
    <col min="15112" max="15112" width="17.85546875" style="105" customWidth="1"/>
    <col min="15113" max="15360" width="17.5703125" style="105"/>
    <col min="15361" max="15361" width="2.42578125" style="105" customWidth="1"/>
    <col min="15362" max="15362" width="39.7109375" style="105" customWidth="1"/>
    <col min="15363" max="15363" width="18.5703125" style="105" customWidth="1"/>
    <col min="15364" max="15364" width="3.7109375" style="105" customWidth="1"/>
    <col min="15365" max="15365" width="10.85546875" style="105" customWidth="1"/>
    <col min="15366" max="15366" width="4.85546875" style="105" customWidth="1"/>
    <col min="15367" max="15367" width="37" style="105" bestFit="1" customWidth="1"/>
    <col min="15368" max="15368" width="17.85546875" style="105" customWidth="1"/>
    <col min="15369" max="15616" width="17.5703125" style="105"/>
    <col min="15617" max="15617" width="2.42578125" style="105" customWidth="1"/>
    <col min="15618" max="15618" width="39.7109375" style="105" customWidth="1"/>
    <col min="15619" max="15619" width="18.5703125" style="105" customWidth="1"/>
    <col min="15620" max="15620" width="3.7109375" style="105" customWidth="1"/>
    <col min="15621" max="15621" width="10.85546875" style="105" customWidth="1"/>
    <col min="15622" max="15622" width="4.85546875" style="105" customWidth="1"/>
    <col min="15623" max="15623" width="37" style="105" bestFit="1" customWidth="1"/>
    <col min="15624" max="15624" width="17.85546875" style="105" customWidth="1"/>
    <col min="15625" max="15872" width="17.5703125" style="105"/>
    <col min="15873" max="15873" width="2.42578125" style="105" customWidth="1"/>
    <col min="15874" max="15874" width="39.7109375" style="105" customWidth="1"/>
    <col min="15875" max="15875" width="18.5703125" style="105" customWidth="1"/>
    <col min="15876" max="15876" width="3.7109375" style="105" customWidth="1"/>
    <col min="15877" max="15877" width="10.85546875" style="105" customWidth="1"/>
    <col min="15878" max="15878" width="4.85546875" style="105" customWidth="1"/>
    <col min="15879" max="15879" width="37" style="105" bestFit="1" customWidth="1"/>
    <col min="15880" max="15880" width="17.85546875" style="105" customWidth="1"/>
    <col min="15881" max="16128" width="17.5703125" style="105"/>
    <col min="16129" max="16129" width="2.42578125" style="105" customWidth="1"/>
    <col min="16130" max="16130" width="39.7109375" style="105" customWidth="1"/>
    <col min="16131" max="16131" width="18.5703125" style="105" customWidth="1"/>
    <col min="16132" max="16132" width="3.7109375" style="105" customWidth="1"/>
    <col min="16133" max="16133" width="10.85546875" style="105" customWidth="1"/>
    <col min="16134" max="16134" width="4.85546875" style="105" customWidth="1"/>
    <col min="16135" max="16135" width="37" style="105" bestFit="1" customWidth="1"/>
    <col min="16136" max="16136" width="17.85546875" style="105" customWidth="1"/>
    <col min="16137" max="16384" width="17.5703125" style="105"/>
  </cols>
  <sheetData>
    <row r="1" spans="1:22" s="2" customFormat="1" ht="26.1" customHeight="1">
      <c r="A1" s="112" t="s">
        <v>0</v>
      </c>
      <c r="B1" s="112"/>
      <c r="C1" s="112"/>
      <c r="D1" s="112"/>
      <c r="E1" s="112"/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6.1" customHeight="1">
      <c r="A2" s="112" t="s">
        <v>1</v>
      </c>
      <c r="B2" s="112"/>
      <c r="C2" s="112"/>
      <c r="D2" s="112"/>
      <c r="E2" s="112"/>
      <c r="F2" s="1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15.95" customHeight="1">
      <c r="A3" s="111"/>
      <c r="B3" s="111"/>
      <c r="C3" s="111"/>
      <c r="D3" s="111"/>
      <c r="E3" s="111"/>
      <c r="F3" s="1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2" customFormat="1" ht="25.5" customHeight="1">
      <c r="A4" s="5"/>
      <c r="B4" s="6" t="s">
        <v>2</v>
      </c>
      <c r="C4" s="7" t="s">
        <v>3</v>
      </c>
      <c r="D4" s="8"/>
      <c r="E4" s="9" t="s">
        <v>4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20" customFormat="1" ht="24" customHeight="1">
      <c r="A5" s="13" t="s">
        <v>5</v>
      </c>
      <c r="B5" s="14" t="s">
        <v>6</v>
      </c>
      <c r="C5" s="15">
        <v>25984411253</v>
      </c>
      <c r="D5" s="16"/>
      <c r="E5" s="17">
        <v>31.31</v>
      </c>
      <c r="F5" s="18"/>
      <c r="G5" s="19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4" customFormat="1" ht="21.95" customHeight="1">
      <c r="A6" s="23"/>
      <c r="B6" s="24" t="s">
        <v>7</v>
      </c>
      <c r="C6" s="25">
        <v>5944828300</v>
      </c>
      <c r="D6" s="26"/>
      <c r="E6" s="27">
        <f>(C6/$C$49)*100</f>
        <v>7.1624437349397594</v>
      </c>
      <c r="F6" s="28"/>
      <c r="G6" s="27"/>
      <c r="H6" s="29"/>
      <c r="I6" s="3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21.95" customHeight="1">
      <c r="A7" s="23"/>
      <c r="B7" s="24" t="s">
        <v>8</v>
      </c>
      <c r="C7" s="25">
        <v>1808770640</v>
      </c>
      <c r="D7" s="26"/>
      <c r="E7" s="27">
        <f>(C7/$C$49)*100</f>
        <v>2.179241734939759</v>
      </c>
      <c r="F7" s="31"/>
      <c r="G7" s="27"/>
      <c r="H7" s="29"/>
      <c r="I7" s="3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21.95" customHeight="1">
      <c r="A8" s="23"/>
      <c r="B8" s="24" t="s">
        <v>9</v>
      </c>
      <c r="C8" s="25">
        <v>3883235775</v>
      </c>
      <c r="D8" s="26"/>
      <c r="E8" s="27">
        <f>(C8/$C$49)*100</f>
        <v>4.6785973192771086</v>
      </c>
      <c r="F8" s="31"/>
      <c r="G8" s="27"/>
      <c r="H8" s="29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4" customFormat="1" ht="21.95" customHeight="1">
      <c r="A9" s="23"/>
      <c r="B9" s="24" t="s">
        <v>10</v>
      </c>
      <c r="C9" s="32">
        <v>359828500</v>
      </c>
      <c r="D9" s="26"/>
      <c r="E9" s="27">
        <f>(C9/$C$49)*100</f>
        <v>0.433528313253012</v>
      </c>
      <c r="F9" s="31"/>
      <c r="G9" s="27"/>
      <c r="H9" s="29"/>
      <c r="I9" s="3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4" customFormat="1" ht="21.95" customHeight="1">
      <c r="A10" s="23"/>
      <c r="B10" s="24" t="s">
        <v>11</v>
      </c>
      <c r="C10" s="25">
        <v>13987748038</v>
      </c>
      <c r="D10" s="26"/>
      <c r="E10" s="27">
        <f>(C10/$C$49)*100</f>
        <v>16.852708479518071</v>
      </c>
      <c r="F10" s="31"/>
      <c r="G10" s="27"/>
      <c r="H10" s="29"/>
      <c r="I10" s="3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38" customFormat="1" ht="24" customHeight="1">
      <c r="A11" s="13" t="s">
        <v>12</v>
      </c>
      <c r="B11" s="14" t="s">
        <v>13</v>
      </c>
      <c r="C11" s="33">
        <v>13604426330</v>
      </c>
      <c r="D11" s="34"/>
      <c r="E11" s="17">
        <v>16.39</v>
      </c>
      <c r="F11" s="35"/>
      <c r="G11" s="36"/>
      <c r="H11" s="37"/>
      <c r="I11" s="3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4" customFormat="1" ht="21.95" customHeight="1">
      <c r="A12" s="23"/>
      <c r="B12" s="24" t="s">
        <v>7</v>
      </c>
      <c r="C12" s="25">
        <v>115790950</v>
      </c>
      <c r="D12" s="26"/>
      <c r="E12" s="27">
        <f>(C12/$C$49)*100</f>
        <v>0.13950716867469878</v>
      </c>
      <c r="F12" s="31"/>
      <c r="G12" s="36"/>
      <c r="H12" s="37"/>
      <c r="I12" s="3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" customFormat="1" ht="21.95" customHeight="1">
      <c r="A13" s="23"/>
      <c r="B13" s="24" t="s">
        <v>14</v>
      </c>
      <c r="C13" s="25">
        <v>65794513</v>
      </c>
      <c r="D13" s="26"/>
      <c r="E13" s="27">
        <f>(C13/$C$49)*100</f>
        <v>7.9270497590361436E-2</v>
      </c>
      <c r="F13" s="31"/>
      <c r="G13" s="39"/>
      <c r="H13" s="37"/>
      <c r="I13" s="3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4" customFormat="1" ht="21.95" customHeight="1">
      <c r="A14" s="23"/>
      <c r="B14" s="24" t="s">
        <v>15</v>
      </c>
      <c r="C14" s="25">
        <v>12327928467</v>
      </c>
      <c r="D14" s="26"/>
      <c r="E14" s="27">
        <f>(C14/$C$49)*100</f>
        <v>14.85292586385542</v>
      </c>
      <c r="F14" s="31"/>
      <c r="G14" s="39"/>
      <c r="H14" s="37"/>
      <c r="I14" s="3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4" customFormat="1" ht="21.95" customHeight="1">
      <c r="A15" s="23"/>
      <c r="B15" s="24" t="s">
        <v>16</v>
      </c>
      <c r="C15" s="25">
        <v>1094912400</v>
      </c>
      <c r="D15" s="26"/>
      <c r="E15" s="27">
        <f>(C15/$C$49)*100</f>
        <v>1.3191715662650603</v>
      </c>
      <c r="F15" s="31"/>
      <c r="G15" s="39"/>
      <c r="H15" s="29"/>
      <c r="I15" s="3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38" customFormat="1" ht="24" customHeight="1">
      <c r="A16" s="13" t="s">
        <v>17</v>
      </c>
      <c r="B16" s="14" t="s">
        <v>18</v>
      </c>
      <c r="C16" s="40">
        <v>16301212580</v>
      </c>
      <c r="D16" s="34"/>
      <c r="E16" s="41">
        <v>19.64</v>
      </c>
      <c r="F16" s="35"/>
      <c r="G16" s="42"/>
      <c r="H16" s="43"/>
      <c r="I16" s="44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4" customFormat="1" ht="21.95" customHeight="1">
      <c r="B17" s="24" t="s">
        <v>7</v>
      </c>
      <c r="C17" s="25">
        <v>186474380</v>
      </c>
      <c r="D17" s="26"/>
      <c r="E17" s="27">
        <f>(C17/$C$49)*100</f>
        <v>0.22466792771084335</v>
      </c>
      <c r="F17" s="31"/>
      <c r="G17" s="25"/>
      <c r="H17" s="45"/>
      <c r="I17" s="3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4" customFormat="1" ht="21.95" customHeight="1">
      <c r="B18" s="24" t="s">
        <v>19</v>
      </c>
      <c r="C18" s="32">
        <v>4617182000</v>
      </c>
      <c r="D18" s="26"/>
      <c r="E18" s="27">
        <f>(C18/$C$49)*100</f>
        <v>5.5628698795180727</v>
      </c>
      <c r="F18" s="31"/>
      <c r="G18" s="46"/>
      <c r="H18" s="29"/>
      <c r="I18" s="3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4" customFormat="1" ht="21.95" customHeight="1">
      <c r="B19" s="24" t="s">
        <v>20</v>
      </c>
      <c r="C19" s="25">
        <v>9906428900</v>
      </c>
      <c r="D19" s="26"/>
      <c r="E19" s="27">
        <f>(C19/$C$49)*100</f>
        <v>11.935456506024096</v>
      </c>
      <c r="F19" s="31"/>
      <c r="G19" s="47"/>
      <c r="H19" s="29"/>
      <c r="I19" s="3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4" customFormat="1" ht="21.95" customHeight="1">
      <c r="B20" s="24" t="s">
        <v>21</v>
      </c>
      <c r="C20" s="25">
        <v>1591127300</v>
      </c>
      <c r="D20" s="26"/>
      <c r="E20" s="27">
        <f>(C20/$C$49)*100</f>
        <v>1.9170208433734941</v>
      </c>
      <c r="F20" s="31"/>
      <c r="G20" s="47"/>
      <c r="H20" s="37"/>
      <c r="I20" s="3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20" customFormat="1" ht="24" customHeight="1">
      <c r="A21" s="13" t="s">
        <v>22</v>
      </c>
      <c r="B21" s="14" t="s">
        <v>23</v>
      </c>
      <c r="C21" s="15">
        <v>9264850942</v>
      </c>
      <c r="D21" s="48"/>
      <c r="E21" s="17">
        <v>11.16</v>
      </c>
      <c r="F21" s="49"/>
      <c r="G21" s="22"/>
      <c r="H21" s="5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38" customFormat="1" ht="21.95" customHeight="1">
      <c r="A22" s="51"/>
      <c r="B22" s="24" t="s">
        <v>7</v>
      </c>
      <c r="C22" s="25">
        <v>37969359</v>
      </c>
      <c r="D22" s="52"/>
      <c r="E22" s="27">
        <f>(C22/$C$49)*100</f>
        <v>4.5746215662650601E-2</v>
      </c>
      <c r="F22" s="29"/>
      <c r="G22" s="36"/>
      <c r="H22" s="4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38" customFormat="1" ht="21.95" customHeight="1">
      <c r="A23" s="51"/>
      <c r="B23" s="24" t="s">
        <v>24</v>
      </c>
      <c r="C23" s="25">
        <v>2499271826</v>
      </c>
      <c r="D23" s="52"/>
      <c r="E23" s="27">
        <f>(C23/$C$49)*100</f>
        <v>3.0111708746987951</v>
      </c>
      <c r="F23" s="29"/>
      <c r="G23" s="36"/>
      <c r="H23" s="29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38" customFormat="1" ht="21.95" customHeight="1">
      <c r="A24" s="51"/>
      <c r="B24" s="24" t="s">
        <v>25</v>
      </c>
      <c r="C24" s="25">
        <v>3817136812</v>
      </c>
      <c r="D24" s="52"/>
      <c r="E24" s="27">
        <f>(C24/$C$49)*100</f>
        <v>4.5989600144578313</v>
      </c>
      <c r="F24" s="29"/>
      <c r="G24" s="36"/>
      <c r="H24" s="2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38" customFormat="1" ht="21.95" customHeight="1">
      <c r="A25" s="53"/>
      <c r="B25" s="54" t="s">
        <v>26</v>
      </c>
      <c r="C25" s="55">
        <v>2910472945</v>
      </c>
      <c r="D25" s="56"/>
      <c r="E25" s="57">
        <f>(C25/$C$49)*100</f>
        <v>3.5065939096385543</v>
      </c>
      <c r="F25" s="58"/>
      <c r="G25" s="36"/>
      <c r="H25" s="2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62" customFormat="1" ht="24" customHeight="1">
      <c r="A26" s="13" t="s">
        <v>27</v>
      </c>
      <c r="B26" s="14" t="s">
        <v>28</v>
      </c>
      <c r="C26" s="15">
        <v>6255207370</v>
      </c>
      <c r="D26" s="59"/>
      <c r="E26" s="17">
        <v>7.54</v>
      </c>
      <c r="F26" s="18"/>
      <c r="G26" s="60"/>
      <c r="H26" s="61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1:22" s="4" customFormat="1" ht="21.95" customHeight="1">
      <c r="B27" s="24" t="s">
        <v>7</v>
      </c>
      <c r="C27" s="25">
        <v>142123100</v>
      </c>
      <c r="D27" s="26"/>
      <c r="E27" s="63">
        <f t="shared" ref="E27:E34" si="0">(C27/$C$49)*100</f>
        <v>0.17123265060240964</v>
      </c>
      <c r="F27" s="31"/>
      <c r="G27" s="64"/>
      <c r="H27" s="45"/>
      <c r="I27" s="3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38" customFormat="1" ht="21.95" customHeight="1">
      <c r="A28" s="51"/>
      <c r="B28" s="24" t="s">
        <v>29</v>
      </c>
      <c r="C28" s="25">
        <v>2624303450</v>
      </c>
      <c r="D28" s="52"/>
      <c r="E28" s="65">
        <f t="shared" si="0"/>
        <v>3.161811385542169</v>
      </c>
      <c r="F28" s="29"/>
      <c r="G28" s="36"/>
      <c r="H28" s="2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4" customFormat="1" ht="21.95" customHeight="1">
      <c r="B29" s="24" t="s">
        <v>30</v>
      </c>
      <c r="C29" s="25">
        <v>747254700</v>
      </c>
      <c r="D29" s="26"/>
      <c r="E29" s="65">
        <f t="shared" si="0"/>
        <v>0.90030686746987942</v>
      </c>
      <c r="F29" s="31"/>
      <c r="G29" s="64"/>
      <c r="H29" s="29"/>
      <c r="I29" s="3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4" customFormat="1" ht="21.95" customHeight="1">
      <c r="B30" s="24" t="s">
        <v>31</v>
      </c>
      <c r="C30" s="25">
        <v>1464262000</v>
      </c>
      <c r="D30" s="26"/>
      <c r="E30" s="65">
        <f t="shared" si="0"/>
        <v>1.7641710843373495</v>
      </c>
      <c r="F30" s="31"/>
      <c r="G30" s="64"/>
      <c r="H30" s="37"/>
      <c r="I30" s="3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4" customFormat="1" ht="21.95" customHeight="1">
      <c r="B31" s="24" t="s">
        <v>32</v>
      </c>
      <c r="C31" s="25">
        <v>255220700</v>
      </c>
      <c r="D31" s="26"/>
      <c r="E31" s="65">
        <f t="shared" si="0"/>
        <v>0.30749481927710842</v>
      </c>
      <c r="F31" s="31"/>
      <c r="G31" s="64"/>
      <c r="H31" s="37"/>
      <c r="I31" s="3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4" customFormat="1" ht="21.95" customHeight="1">
      <c r="B32" s="24" t="s">
        <v>33</v>
      </c>
      <c r="C32" s="25">
        <v>375970920</v>
      </c>
      <c r="D32" s="26"/>
      <c r="E32" s="65">
        <f t="shared" si="0"/>
        <v>0.4529770120481928</v>
      </c>
      <c r="F32" s="31"/>
      <c r="G32" s="64"/>
      <c r="H32" s="37"/>
      <c r="I32" s="3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4" customFormat="1" ht="21.95" customHeight="1">
      <c r="B33" s="24" t="s">
        <v>34</v>
      </c>
      <c r="C33" s="25">
        <v>81099400</v>
      </c>
      <c r="D33" s="26"/>
      <c r="E33" s="65">
        <f t="shared" si="0"/>
        <v>9.7710120481927717E-2</v>
      </c>
      <c r="F33" s="31"/>
      <c r="G33" s="64"/>
      <c r="H33" s="37"/>
      <c r="I33" s="3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4" customFormat="1" ht="18.75">
      <c r="A34" s="66"/>
      <c r="B34" s="54" t="s">
        <v>35</v>
      </c>
      <c r="C34" s="55">
        <v>564973100</v>
      </c>
      <c r="D34" s="56"/>
      <c r="E34" s="57">
        <f t="shared" si="0"/>
        <v>0.68069048192771087</v>
      </c>
      <c r="F34" s="67"/>
      <c r="G34" s="64"/>
      <c r="H34" s="37"/>
      <c r="I34" s="3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2" customFormat="1" ht="26.1" customHeight="1">
      <c r="A35" s="112" t="s">
        <v>36</v>
      </c>
      <c r="B35" s="112"/>
      <c r="C35" s="112"/>
      <c r="D35" s="112"/>
      <c r="E35" s="112"/>
      <c r="F35" s="112"/>
      <c r="G35" s="6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26.1" customHeight="1">
      <c r="A36" s="112" t="s">
        <v>1</v>
      </c>
      <c r="B36" s="112"/>
      <c r="C36" s="112"/>
      <c r="D36" s="112"/>
      <c r="E36" s="112"/>
      <c r="F36" s="1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4" customFormat="1" ht="15.95" customHeight="1">
      <c r="A37" s="111"/>
      <c r="B37" s="111"/>
      <c r="C37" s="111"/>
      <c r="D37" s="111"/>
      <c r="E37" s="111"/>
      <c r="F37" s="11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12" customFormat="1" ht="26.1" customHeight="1">
      <c r="A38" s="5"/>
      <c r="B38" s="6" t="s">
        <v>2</v>
      </c>
      <c r="C38" s="7" t="s">
        <v>3</v>
      </c>
      <c r="D38" s="8"/>
      <c r="E38" s="9" t="s">
        <v>4</v>
      </c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0" customFormat="1" ht="24" customHeight="1">
      <c r="A39" s="13" t="s">
        <v>37</v>
      </c>
      <c r="B39" s="14" t="s">
        <v>38</v>
      </c>
      <c r="C39" s="15">
        <v>6910058885</v>
      </c>
      <c r="D39" s="69"/>
      <c r="E39" s="17">
        <v>8.33</v>
      </c>
      <c r="F39" s="4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4" customFormat="1" ht="18.75">
      <c r="B40" s="24" t="s">
        <v>7</v>
      </c>
      <c r="C40" s="25">
        <v>184245400</v>
      </c>
      <c r="D40" s="26"/>
      <c r="E40" s="65">
        <f>(C40/$C$49)*100</f>
        <v>0.22198240963855423</v>
      </c>
      <c r="F40" s="31"/>
      <c r="G40" s="70"/>
      <c r="H40" s="36"/>
      <c r="I40" s="2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4" customFormat="1" ht="18.75">
      <c r="B41" s="24" t="s">
        <v>39</v>
      </c>
      <c r="C41" s="25">
        <v>4008758600</v>
      </c>
      <c r="D41" s="26"/>
      <c r="E41" s="65">
        <f>(C41/$C$49)*100</f>
        <v>4.8298296385542177</v>
      </c>
      <c r="F41" s="31"/>
      <c r="G41" s="70"/>
      <c r="H41" s="71"/>
      <c r="I41" s="2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4" customFormat="1" ht="18.75">
      <c r="B42" s="24" t="s">
        <v>40</v>
      </c>
      <c r="C42" s="25">
        <v>16730900</v>
      </c>
      <c r="D42" s="26"/>
      <c r="E42" s="65">
        <f>(C42/$C$49)*100</f>
        <v>2.0157710843373491E-2</v>
      </c>
      <c r="F42" s="31"/>
      <c r="G42" s="70"/>
      <c r="H42" s="71"/>
      <c r="I42" s="2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4" customFormat="1" ht="18.75">
      <c r="B43" s="24" t="s">
        <v>41</v>
      </c>
      <c r="C43" s="70">
        <v>375338785</v>
      </c>
      <c r="D43" s="72"/>
      <c r="E43" s="65">
        <f>(C43/$C$49)*100</f>
        <v>0.45221540361445783</v>
      </c>
      <c r="F43" s="31"/>
      <c r="G43" s="70"/>
      <c r="H43" s="71"/>
      <c r="I43" s="2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4" customFormat="1" ht="18.75">
      <c r="A44" s="66"/>
      <c r="B44" s="54" t="s">
        <v>42</v>
      </c>
      <c r="C44" s="55">
        <v>2324985200</v>
      </c>
      <c r="D44" s="73"/>
      <c r="E44" s="65">
        <f>(C44/$C$49)*100</f>
        <v>2.801186987951807</v>
      </c>
      <c r="F44" s="67"/>
      <c r="G44" s="70"/>
      <c r="H44" s="71"/>
      <c r="I44" s="3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0" customFormat="1" ht="24" customHeight="1">
      <c r="A45" s="13" t="s">
        <v>43</v>
      </c>
      <c r="B45" s="14" t="s">
        <v>44</v>
      </c>
      <c r="C45" s="15">
        <v>4679832640</v>
      </c>
      <c r="D45" s="48"/>
      <c r="E45" s="17">
        <v>5.64</v>
      </c>
      <c r="F45" s="74"/>
      <c r="G45" s="50"/>
      <c r="H45" s="50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s="4" customFormat="1" ht="18.75">
      <c r="B46" s="24" t="s">
        <v>7</v>
      </c>
      <c r="C46" s="25">
        <v>511645100</v>
      </c>
      <c r="D46" s="52"/>
      <c r="E46" s="65">
        <f>(C46/$C$49)*100</f>
        <v>0.61643987951807233</v>
      </c>
      <c r="F46" s="31"/>
      <c r="G46" s="3"/>
      <c r="H46" s="75"/>
      <c r="I46" s="7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4" customFormat="1" ht="18.75">
      <c r="B47" s="24" t="s">
        <v>45</v>
      </c>
      <c r="C47" s="25">
        <v>3438128840</v>
      </c>
      <c r="D47" s="52"/>
      <c r="E47" s="65">
        <f>(C47/$C$49)*100</f>
        <v>4.1423239036144581</v>
      </c>
      <c r="F47" s="31"/>
      <c r="G47" s="3"/>
      <c r="H47" s="75"/>
      <c r="I47" s="7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4" customFormat="1" ht="18.75">
      <c r="B48" s="24" t="s">
        <v>46</v>
      </c>
      <c r="C48" s="25">
        <v>730058700</v>
      </c>
      <c r="D48" s="52"/>
      <c r="E48" s="65">
        <f>(C48/$C$49)*100</f>
        <v>0.87958879518072286</v>
      </c>
      <c r="F48" s="31"/>
      <c r="G48" s="3"/>
      <c r="H48" s="75"/>
      <c r="I48" s="7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20" customFormat="1" ht="24" customHeight="1">
      <c r="A49" s="76"/>
      <c r="B49" s="14" t="s">
        <v>47</v>
      </c>
      <c r="C49" s="15">
        <f>C5+C11+C16+C21+C26+C39+C45</f>
        <v>83000000000</v>
      </c>
      <c r="D49" s="77"/>
      <c r="E49" s="78">
        <v>100</v>
      </c>
      <c r="F49" s="49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4" customFormat="1" ht="4.5" customHeight="1">
      <c r="B50" s="79"/>
      <c r="C50" s="80"/>
      <c r="D50" s="79"/>
      <c r="E50" s="81"/>
      <c r="F50" s="8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89" customFormat="1">
      <c r="A51" s="79" t="s">
        <v>48</v>
      </c>
      <c r="B51" s="83"/>
      <c r="C51" s="84"/>
      <c r="D51" s="83"/>
      <c r="E51" s="85"/>
      <c r="F51" s="86"/>
      <c r="G51" s="87"/>
      <c r="H51" s="88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</row>
    <row r="52" spans="1:22" s="90" customFormat="1">
      <c r="B52" s="79"/>
      <c r="C52" s="91"/>
      <c r="D52" s="79"/>
      <c r="E52" s="81"/>
      <c r="F52" s="8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90" customFormat="1" ht="21.75">
      <c r="B53" s="79"/>
      <c r="C53" s="91"/>
      <c r="D53" s="79"/>
      <c r="E53" s="81"/>
      <c r="F53" s="82"/>
      <c r="G53" s="93"/>
      <c r="H53" s="94"/>
      <c r="I53" s="95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90" customFormat="1" ht="21">
      <c r="B54" s="79"/>
      <c r="C54" s="91"/>
      <c r="D54" s="79"/>
      <c r="E54" s="81"/>
      <c r="F54" s="82"/>
      <c r="G54" s="96"/>
      <c r="H54" s="95"/>
      <c r="I54" s="95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90" customFormat="1" ht="21.75">
      <c r="B55" s="79"/>
      <c r="C55" s="91"/>
      <c r="D55" s="79"/>
      <c r="E55" s="81"/>
      <c r="F55" s="82"/>
      <c r="G55" s="97"/>
      <c r="H55" s="98"/>
      <c r="I55" s="99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90" customFormat="1" ht="21.75">
      <c r="B56" s="79"/>
      <c r="C56" s="91"/>
      <c r="D56" s="79"/>
      <c r="E56" s="81"/>
      <c r="F56" s="82"/>
      <c r="G56" s="97"/>
      <c r="H56" s="100"/>
      <c r="I56" s="9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90" customFormat="1" ht="21.75">
      <c r="B57" s="79"/>
      <c r="C57" s="91"/>
      <c r="D57" s="79"/>
      <c r="E57" s="81"/>
      <c r="F57" s="82"/>
      <c r="G57" s="97"/>
      <c r="H57" s="100"/>
      <c r="I57" s="99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90" customFormat="1" ht="21.75">
      <c r="B58" s="79"/>
      <c r="C58" s="91"/>
      <c r="D58" s="79"/>
      <c r="E58" s="81"/>
      <c r="F58" s="82"/>
      <c r="G58" s="97"/>
      <c r="H58" s="100"/>
      <c r="I58" s="99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90" customFormat="1" ht="21.75">
      <c r="B59" s="79"/>
      <c r="C59" s="91"/>
      <c r="D59" s="79"/>
      <c r="E59" s="81"/>
      <c r="F59" s="82"/>
      <c r="G59" s="97"/>
      <c r="H59" s="101"/>
      <c r="I59" s="99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90" customFormat="1" ht="21.75">
      <c r="B60" s="79"/>
      <c r="C60" s="91"/>
      <c r="D60" s="79"/>
      <c r="E60" s="81"/>
      <c r="F60" s="82"/>
      <c r="G60" s="97"/>
      <c r="H60" s="100"/>
      <c r="I60" s="99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90" customFormat="1" ht="21.75">
      <c r="B61" s="79"/>
      <c r="C61" s="91"/>
      <c r="D61" s="79"/>
      <c r="E61" s="81"/>
      <c r="F61" s="82"/>
      <c r="G61" s="97"/>
      <c r="H61" s="102"/>
      <c r="I61" s="99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s="90" customFormat="1" ht="21.75">
      <c r="B62" s="79"/>
      <c r="C62" s="91"/>
      <c r="D62" s="79"/>
      <c r="E62" s="81"/>
      <c r="F62" s="82"/>
      <c r="G62" s="94"/>
      <c r="H62" s="103"/>
      <c r="I62" s="104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s="4" customFormat="1" ht="21.75">
      <c r="B63" s="105"/>
      <c r="C63" s="105"/>
      <c r="D63" s="105"/>
      <c r="E63" s="106"/>
      <c r="F63" s="44"/>
      <c r="G63" s="94"/>
      <c r="H63" s="107"/>
      <c r="I63" s="10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4" customFormat="1" ht="21.75">
      <c r="B64" s="105"/>
      <c r="C64" s="105"/>
      <c r="D64" s="105"/>
      <c r="E64" s="106"/>
      <c r="F64" s="44"/>
      <c r="G64" s="93"/>
      <c r="H64" s="94"/>
      <c r="I64" s="95"/>
      <c r="J64" s="9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s="4" customFormat="1" ht="21.75">
      <c r="B65" s="105"/>
      <c r="C65" s="105"/>
      <c r="D65" s="105"/>
      <c r="E65" s="106"/>
      <c r="F65" s="44"/>
      <c r="J65" s="9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s="4" customFormat="1" ht="21.75">
      <c r="B66" s="105"/>
      <c r="C66" s="105"/>
      <c r="D66" s="105"/>
      <c r="E66" s="106"/>
      <c r="F66" s="44"/>
      <c r="J66" s="9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s="4" customFormat="1" ht="18.75">
      <c r="B67" s="105"/>
      <c r="C67" s="105"/>
      <c r="D67" s="105"/>
      <c r="E67" s="106"/>
      <c r="F67" s="44"/>
      <c r="J67" s="10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s="4" customFormat="1" ht="18.75">
      <c r="B68" s="105"/>
      <c r="C68" s="105"/>
      <c r="D68" s="105"/>
      <c r="E68" s="106"/>
      <c r="F68" s="44"/>
      <c r="J68" s="10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s="4" customFormat="1" ht="18.75">
      <c r="B69" s="105"/>
      <c r="C69" s="105"/>
      <c r="D69" s="105"/>
      <c r="E69" s="106"/>
      <c r="F69" s="44"/>
      <c r="J69" s="10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s="4" customFormat="1" ht="18.75">
      <c r="B70" s="105"/>
      <c r="C70" s="105"/>
      <c r="D70" s="105"/>
      <c r="E70" s="106"/>
      <c r="F70" s="44"/>
      <c r="J70" s="10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s="4" customFormat="1" ht="18.75">
      <c r="B71" s="105"/>
      <c r="C71" s="105"/>
      <c r="D71" s="105"/>
      <c r="E71" s="106"/>
      <c r="F71" s="44"/>
      <c r="J71" s="10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s="4" customFormat="1" ht="18.75">
      <c r="B72" s="105"/>
      <c r="C72" s="105"/>
      <c r="D72" s="105"/>
      <c r="E72" s="106"/>
      <c r="F72" s="44"/>
      <c r="J72" s="10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s="4" customFormat="1" ht="18.75">
      <c r="B73" s="105"/>
      <c r="C73" s="105"/>
      <c r="D73" s="105"/>
      <c r="E73" s="106"/>
      <c r="F73" s="44"/>
      <c r="J73" s="10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s="4" customFormat="1" ht="19.5">
      <c r="B74" s="105"/>
      <c r="C74" s="105"/>
      <c r="D74" s="105"/>
      <c r="E74" s="106"/>
      <c r="F74" s="44"/>
      <c r="J74" s="11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s="4" customFormat="1" ht="21.75">
      <c r="B75" s="105"/>
      <c r="C75" s="105"/>
      <c r="D75" s="105"/>
      <c r="E75" s="106"/>
      <c r="F75" s="44"/>
      <c r="J75" s="9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s="4" customFormat="1" ht="21.75">
      <c r="B76" s="105"/>
      <c r="C76" s="105"/>
      <c r="D76" s="105"/>
      <c r="E76" s="106"/>
      <c r="F76" s="44"/>
      <c r="G76" s="94"/>
      <c r="H76" s="94"/>
      <c r="I76" s="94"/>
      <c r="J76" s="9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s="4" customFormat="1" ht="18.75">
      <c r="B77" s="105"/>
      <c r="C77" s="105"/>
      <c r="D77" s="105"/>
      <c r="E77" s="106"/>
      <c r="F77" s="4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s="4" customFormat="1" ht="18.75">
      <c r="B78" s="105"/>
      <c r="C78" s="105"/>
      <c r="D78" s="105"/>
      <c r="E78" s="106"/>
      <c r="F78" s="4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s="4" customFormat="1" ht="18.75">
      <c r="B79" s="105"/>
      <c r="C79" s="105"/>
      <c r="D79" s="105"/>
      <c r="E79" s="106"/>
      <c r="F79" s="4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s="4" customFormat="1" ht="18.75">
      <c r="B80" s="105"/>
      <c r="C80" s="105"/>
      <c r="D80" s="105"/>
      <c r="E80" s="106"/>
      <c r="F80" s="44"/>
      <c r="G80" s="3"/>
      <c r="H80" s="3"/>
      <c r="I80" s="3"/>
      <c r="J80" s="3"/>
      <c r="K80" s="3">
        <v>1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s="4" customFormat="1" ht="18.75">
      <c r="B81" s="105"/>
      <c r="C81" s="105"/>
      <c r="D81" s="105"/>
      <c r="E81" s="106"/>
      <c r="F81" s="4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s="4" customFormat="1" ht="18.75">
      <c r="B82" s="105"/>
      <c r="C82" s="105"/>
      <c r="D82" s="105"/>
      <c r="E82" s="106"/>
      <c r="F82" s="4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s="4" customFormat="1" ht="18.75">
      <c r="B83" s="105"/>
      <c r="C83" s="105"/>
      <c r="D83" s="105"/>
      <c r="E83" s="106"/>
      <c r="F83" s="4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s="4" customFormat="1" ht="18.75">
      <c r="B84" s="105"/>
      <c r="C84" s="105"/>
      <c r="D84" s="105"/>
      <c r="E84" s="106"/>
      <c r="F84" s="4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s="4" customFormat="1" ht="18.75">
      <c r="B85" s="105"/>
      <c r="C85" s="105"/>
      <c r="D85" s="105"/>
      <c r="E85" s="106"/>
      <c r="F85" s="4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s="4" customFormat="1" ht="18.75">
      <c r="B86" s="105"/>
      <c r="C86" s="105"/>
      <c r="D86" s="105"/>
      <c r="E86" s="106"/>
      <c r="F86" s="4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</sheetData>
  <mergeCells count="6">
    <mergeCell ref="A1:F1"/>
    <mergeCell ref="A2:F2"/>
    <mergeCell ref="A3:F3"/>
    <mergeCell ref="A35:F35"/>
    <mergeCell ref="A36:F36"/>
    <mergeCell ref="A37:F37"/>
  </mergeCells>
  <pageMargins left="0.7" right="0.7" top="0.75" bottom="0.51" header="0.3" footer="0.3"/>
  <pageSetup paperSize="9" orientation="portrait" r:id="rId1"/>
  <colBreaks count="1" manualBreakCount="1">
    <brk id="6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EFFE-35CE-4DDE-BC9C-136AD6E5BC8B}">
  <dimension ref="A1:V86"/>
  <sheetViews>
    <sheetView view="pageBreakPreview" topLeftCell="A37" zoomScale="80" zoomScaleNormal="100" zoomScaleSheetLayoutView="80" workbookViewId="0">
      <selection activeCell="H67" sqref="H67"/>
    </sheetView>
  </sheetViews>
  <sheetFormatPr defaultColWidth="17.5703125" defaultRowHeight="15.75"/>
  <cols>
    <col min="1" max="1" width="2.42578125" style="105" customWidth="1"/>
    <col min="2" max="2" width="39.7109375" style="105" customWidth="1"/>
    <col min="3" max="3" width="18.5703125" style="105" customWidth="1"/>
    <col min="4" max="4" width="3.7109375" style="105" customWidth="1"/>
    <col min="5" max="5" width="10.85546875" style="106" customWidth="1"/>
    <col min="6" max="6" width="4.85546875" style="44" customWidth="1"/>
    <col min="7" max="7" width="37" style="44" bestFit="1" customWidth="1"/>
    <col min="8" max="8" width="17.85546875" style="44" customWidth="1"/>
    <col min="9" max="22" width="17.5703125" style="44"/>
    <col min="23" max="256" width="17.5703125" style="105"/>
    <col min="257" max="257" width="2.42578125" style="105" customWidth="1"/>
    <col min="258" max="258" width="39.7109375" style="105" customWidth="1"/>
    <col min="259" max="259" width="18.5703125" style="105" customWidth="1"/>
    <col min="260" max="260" width="3.7109375" style="105" customWidth="1"/>
    <col min="261" max="261" width="10.85546875" style="105" customWidth="1"/>
    <col min="262" max="262" width="4.85546875" style="105" customWidth="1"/>
    <col min="263" max="263" width="37" style="105" bestFit="1" customWidth="1"/>
    <col min="264" max="264" width="17.85546875" style="105" customWidth="1"/>
    <col min="265" max="512" width="17.5703125" style="105"/>
    <col min="513" max="513" width="2.42578125" style="105" customWidth="1"/>
    <col min="514" max="514" width="39.7109375" style="105" customWidth="1"/>
    <col min="515" max="515" width="18.5703125" style="105" customWidth="1"/>
    <col min="516" max="516" width="3.7109375" style="105" customWidth="1"/>
    <col min="517" max="517" width="10.85546875" style="105" customWidth="1"/>
    <col min="518" max="518" width="4.85546875" style="105" customWidth="1"/>
    <col min="519" max="519" width="37" style="105" bestFit="1" customWidth="1"/>
    <col min="520" max="520" width="17.85546875" style="105" customWidth="1"/>
    <col min="521" max="768" width="17.5703125" style="105"/>
    <col min="769" max="769" width="2.42578125" style="105" customWidth="1"/>
    <col min="770" max="770" width="39.7109375" style="105" customWidth="1"/>
    <col min="771" max="771" width="18.5703125" style="105" customWidth="1"/>
    <col min="772" max="772" width="3.7109375" style="105" customWidth="1"/>
    <col min="773" max="773" width="10.85546875" style="105" customWidth="1"/>
    <col min="774" max="774" width="4.85546875" style="105" customWidth="1"/>
    <col min="775" max="775" width="37" style="105" bestFit="1" customWidth="1"/>
    <col min="776" max="776" width="17.85546875" style="105" customWidth="1"/>
    <col min="777" max="1024" width="17.5703125" style="105"/>
    <col min="1025" max="1025" width="2.42578125" style="105" customWidth="1"/>
    <col min="1026" max="1026" width="39.7109375" style="105" customWidth="1"/>
    <col min="1027" max="1027" width="18.5703125" style="105" customWidth="1"/>
    <col min="1028" max="1028" width="3.7109375" style="105" customWidth="1"/>
    <col min="1029" max="1029" width="10.85546875" style="105" customWidth="1"/>
    <col min="1030" max="1030" width="4.85546875" style="105" customWidth="1"/>
    <col min="1031" max="1031" width="37" style="105" bestFit="1" customWidth="1"/>
    <col min="1032" max="1032" width="17.85546875" style="105" customWidth="1"/>
    <col min="1033" max="1280" width="17.5703125" style="105"/>
    <col min="1281" max="1281" width="2.42578125" style="105" customWidth="1"/>
    <col min="1282" max="1282" width="39.7109375" style="105" customWidth="1"/>
    <col min="1283" max="1283" width="18.5703125" style="105" customWidth="1"/>
    <col min="1284" max="1284" width="3.7109375" style="105" customWidth="1"/>
    <col min="1285" max="1285" width="10.85546875" style="105" customWidth="1"/>
    <col min="1286" max="1286" width="4.85546875" style="105" customWidth="1"/>
    <col min="1287" max="1287" width="37" style="105" bestFit="1" customWidth="1"/>
    <col min="1288" max="1288" width="17.85546875" style="105" customWidth="1"/>
    <col min="1289" max="1536" width="17.5703125" style="105"/>
    <col min="1537" max="1537" width="2.42578125" style="105" customWidth="1"/>
    <col min="1538" max="1538" width="39.7109375" style="105" customWidth="1"/>
    <col min="1539" max="1539" width="18.5703125" style="105" customWidth="1"/>
    <col min="1540" max="1540" width="3.7109375" style="105" customWidth="1"/>
    <col min="1541" max="1541" width="10.85546875" style="105" customWidth="1"/>
    <col min="1542" max="1542" width="4.85546875" style="105" customWidth="1"/>
    <col min="1543" max="1543" width="37" style="105" bestFit="1" customWidth="1"/>
    <col min="1544" max="1544" width="17.85546875" style="105" customWidth="1"/>
    <col min="1545" max="1792" width="17.5703125" style="105"/>
    <col min="1793" max="1793" width="2.42578125" style="105" customWidth="1"/>
    <col min="1794" max="1794" width="39.7109375" style="105" customWidth="1"/>
    <col min="1795" max="1795" width="18.5703125" style="105" customWidth="1"/>
    <col min="1796" max="1796" width="3.7109375" style="105" customWidth="1"/>
    <col min="1797" max="1797" width="10.85546875" style="105" customWidth="1"/>
    <col min="1798" max="1798" width="4.85546875" style="105" customWidth="1"/>
    <col min="1799" max="1799" width="37" style="105" bestFit="1" customWidth="1"/>
    <col min="1800" max="1800" width="17.85546875" style="105" customWidth="1"/>
    <col min="1801" max="2048" width="17.5703125" style="105"/>
    <col min="2049" max="2049" width="2.42578125" style="105" customWidth="1"/>
    <col min="2050" max="2050" width="39.7109375" style="105" customWidth="1"/>
    <col min="2051" max="2051" width="18.5703125" style="105" customWidth="1"/>
    <col min="2052" max="2052" width="3.7109375" style="105" customWidth="1"/>
    <col min="2053" max="2053" width="10.85546875" style="105" customWidth="1"/>
    <col min="2054" max="2054" width="4.85546875" style="105" customWidth="1"/>
    <col min="2055" max="2055" width="37" style="105" bestFit="1" customWidth="1"/>
    <col min="2056" max="2056" width="17.85546875" style="105" customWidth="1"/>
    <col min="2057" max="2304" width="17.5703125" style="105"/>
    <col min="2305" max="2305" width="2.42578125" style="105" customWidth="1"/>
    <col min="2306" max="2306" width="39.7109375" style="105" customWidth="1"/>
    <col min="2307" max="2307" width="18.5703125" style="105" customWidth="1"/>
    <col min="2308" max="2308" width="3.7109375" style="105" customWidth="1"/>
    <col min="2309" max="2309" width="10.85546875" style="105" customWidth="1"/>
    <col min="2310" max="2310" width="4.85546875" style="105" customWidth="1"/>
    <col min="2311" max="2311" width="37" style="105" bestFit="1" customWidth="1"/>
    <col min="2312" max="2312" width="17.85546875" style="105" customWidth="1"/>
    <col min="2313" max="2560" width="17.5703125" style="105"/>
    <col min="2561" max="2561" width="2.42578125" style="105" customWidth="1"/>
    <col min="2562" max="2562" width="39.7109375" style="105" customWidth="1"/>
    <col min="2563" max="2563" width="18.5703125" style="105" customWidth="1"/>
    <col min="2564" max="2564" width="3.7109375" style="105" customWidth="1"/>
    <col min="2565" max="2565" width="10.85546875" style="105" customWidth="1"/>
    <col min="2566" max="2566" width="4.85546875" style="105" customWidth="1"/>
    <col min="2567" max="2567" width="37" style="105" bestFit="1" customWidth="1"/>
    <col min="2568" max="2568" width="17.85546875" style="105" customWidth="1"/>
    <col min="2569" max="2816" width="17.5703125" style="105"/>
    <col min="2817" max="2817" width="2.42578125" style="105" customWidth="1"/>
    <col min="2818" max="2818" width="39.7109375" style="105" customWidth="1"/>
    <col min="2819" max="2819" width="18.5703125" style="105" customWidth="1"/>
    <col min="2820" max="2820" width="3.7109375" style="105" customWidth="1"/>
    <col min="2821" max="2821" width="10.85546875" style="105" customWidth="1"/>
    <col min="2822" max="2822" width="4.85546875" style="105" customWidth="1"/>
    <col min="2823" max="2823" width="37" style="105" bestFit="1" customWidth="1"/>
    <col min="2824" max="2824" width="17.85546875" style="105" customWidth="1"/>
    <col min="2825" max="3072" width="17.5703125" style="105"/>
    <col min="3073" max="3073" width="2.42578125" style="105" customWidth="1"/>
    <col min="3074" max="3074" width="39.7109375" style="105" customWidth="1"/>
    <col min="3075" max="3075" width="18.5703125" style="105" customWidth="1"/>
    <col min="3076" max="3076" width="3.7109375" style="105" customWidth="1"/>
    <col min="3077" max="3077" width="10.85546875" style="105" customWidth="1"/>
    <col min="3078" max="3078" width="4.85546875" style="105" customWidth="1"/>
    <col min="3079" max="3079" width="37" style="105" bestFit="1" customWidth="1"/>
    <col min="3080" max="3080" width="17.85546875" style="105" customWidth="1"/>
    <col min="3081" max="3328" width="17.5703125" style="105"/>
    <col min="3329" max="3329" width="2.42578125" style="105" customWidth="1"/>
    <col min="3330" max="3330" width="39.7109375" style="105" customWidth="1"/>
    <col min="3331" max="3331" width="18.5703125" style="105" customWidth="1"/>
    <col min="3332" max="3332" width="3.7109375" style="105" customWidth="1"/>
    <col min="3333" max="3333" width="10.85546875" style="105" customWidth="1"/>
    <col min="3334" max="3334" width="4.85546875" style="105" customWidth="1"/>
    <col min="3335" max="3335" width="37" style="105" bestFit="1" customWidth="1"/>
    <col min="3336" max="3336" width="17.85546875" style="105" customWidth="1"/>
    <col min="3337" max="3584" width="17.5703125" style="105"/>
    <col min="3585" max="3585" width="2.42578125" style="105" customWidth="1"/>
    <col min="3586" max="3586" width="39.7109375" style="105" customWidth="1"/>
    <col min="3587" max="3587" width="18.5703125" style="105" customWidth="1"/>
    <col min="3588" max="3588" width="3.7109375" style="105" customWidth="1"/>
    <col min="3589" max="3589" width="10.85546875" style="105" customWidth="1"/>
    <col min="3590" max="3590" width="4.85546875" style="105" customWidth="1"/>
    <col min="3591" max="3591" width="37" style="105" bestFit="1" customWidth="1"/>
    <col min="3592" max="3592" width="17.85546875" style="105" customWidth="1"/>
    <col min="3593" max="3840" width="17.5703125" style="105"/>
    <col min="3841" max="3841" width="2.42578125" style="105" customWidth="1"/>
    <col min="3842" max="3842" width="39.7109375" style="105" customWidth="1"/>
    <col min="3843" max="3843" width="18.5703125" style="105" customWidth="1"/>
    <col min="3844" max="3844" width="3.7109375" style="105" customWidth="1"/>
    <col min="3845" max="3845" width="10.85546875" style="105" customWidth="1"/>
    <col min="3846" max="3846" width="4.85546875" style="105" customWidth="1"/>
    <col min="3847" max="3847" width="37" style="105" bestFit="1" customWidth="1"/>
    <col min="3848" max="3848" width="17.85546875" style="105" customWidth="1"/>
    <col min="3849" max="4096" width="17.5703125" style="105"/>
    <col min="4097" max="4097" width="2.42578125" style="105" customWidth="1"/>
    <col min="4098" max="4098" width="39.7109375" style="105" customWidth="1"/>
    <col min="4099" max="4099" width="18.5703125" style="105" customWidth="1"/>
    <col min="4100" max="4100" width="3.7109375" style="105" customWidth="1"/>
    <col min="4101" max="4101" width="10.85546875" style="105" customWidth="1"/>
    <col min="4102" max="4102" width="4.85546875" style="105" customWidth="1"/>
    <col min="4103" max="4103" width="37" style="105" bestFit="1" customWidth="1"/>
    <col min="4104" max="4104" width="17.85546875" style="105" customWidth="1"/>
    <col min="4105" max="4352" width="17.5703125" style="105"/>
    <col min="4353" max="4353" width="2.42578125" style="105" customWidth="1"/>
    <col min="4354" max="4354" width="39.7109375" style="105" customWidth="1"/>
    <col min="4355" max="4355" width="18.5703125" style="105" customWidth="1"/>
    <col min="4356" max="4356" width="3.7109375" style="105" customWidth="1"/>
    <col min="4357" max="4357" width="10.85546875" style="105" customWidth="1"/>
    <col min="4358" max="4358" width="4.85546875" style="105" customWidth="1"/>
    <col min="4359" max="4359" width="37" style="105" bestFit="1" customWidth="1"/>
    <col min="4360" max="4360" width="17.85546875" style="105" customWidth="1"/>
    <col min="4361" max="4608" width="17.5703125" style="105"/>
    <col min="4609" max="4609" width="2.42578125" style="105" customWidth="1"/>
    <col min="4610" max="4610" width="39.7109375" style="105" customWidth="1"/>
    <col min="4611" max="4611" width="18.5703125" style="105" customWidth="1"/>
    <col min="4612" max="4612" width="3.7109375" style="105" customWidth="1"/>
    <col min="4613" max="4613" width="10.85546875" style="105" customWidth="1"/>
    <col min="4614" max="4614" width="4.85546875" style="105" customWidth="1"/>
    <col min="4615" max="4615" width="37" style="105" bestFit="1" customWidth="1"/>
    <col min="4616" max="4616" width="17.85546875" style="105" customWidth="1"/>
    <col min="4617" max="4864" width="17.5703125" style="105"/>
    <col min="4865" max="4865" width="2.42578125" style="105" customWidth="1"/>
    <col min="4866" max="4866" width="39.7109375" style="105" customWidth="1"/>
    <col min="4867" max="4867" width="18.5703125" style="105" customWidth="1"/>
    <col min="4868" max="4868" width="3.7109375" style="105" customWidth="1"/>
    <col min="4869" max="4869" width="10.85546875" style="105" customWidth="1"/>
    <col min="4870" max="4870" width="4.85546875" style="105" customWidth="1"/>
    <col min="4871" max="4871" width="37" style="105" bestFit="1" customWidth="1"/>
    <col min="4872" max="4872" width="17.85546875" style="105" customWidth="1"/>
    <col min="4873" max="5120" width="17.5703125" style="105"/>
    <col min="5121" max="5121" width="2.42578125" style="105" customWidth="1"/>
    <col min="5122" max="5122" width="39.7109375" style="105" customWidth="1"/>
    <col min="5123" max="5123" width="18.5703125" style="105" customWidth="1"/>
    <col min="5124" max="5124" width="3.7109375" style="105" customWidth="1"/>
    <col min="5125" max="5125" width="10.85546875" style="105" customWidth="1"/>
    <col min="5126" max="5126" width="4.85546875" style="105" customWidth="1"/>
    <col min="5127" max="5127" width="37" style="105" bestFit="1" customWidth="1"/>
    <col min="5128" max="5128" width="17.85546875" style="105" customWidth="1"/>
    <col min="5129" max="5376" width="17.5703125" style="105"/>
    <col min="5377" max="5377" width="2.42578125" style="105" customWidth="1"/>
    <col min="5378" max="5378" width="39.7109375" style="105" customWidth="1"/>
    <col min="5379" max="5379" width="18.5703125" style="105" customWidth="1"/>
    <col min="5380" max="5380" width="3.7109375" style="105" customWidth="1"/>
    <col min="5381" max="5381" width="10.85546875" style="105" customWidth="1"/>
    <col min="5382" max="5382" width="4.85546875" style="105" customWidth="1"/>
    <col min="5383" max="5383" width="37" style="105" bestFit="1" customWidth="1"/>
    <col min="5384" max="5384" width="17.85546875" style="105" customWidth="1"/>
    <col min="5385" max="5632" width="17.5703125" style="105"/>
    <col min="5633" max="5633" width="2.42578125" style="105" customWidth="1"/>
    <col min="5634" max="5634" width="39.7109375" style="105" customWidth="1"/>
    <col min="5635" max="5635" width="18.5703125" style="105" customWidth="1"/>
    <col min="5636" max="5636" width="3.7109375" style="105" customWidth="1"/>
    <col min="5637" max="5637" width="10.85546875" style="105" customWidth="1"/>
    <col min="5638" max="5638" width="4.85546875" style="105" customWidth="1"/>
    <col min="5639" max="5639" width="37" style="105" bestFit="1" customWidth="1"/>
    <col min="5640" max="5640" width="17.85546875" style="105" customWidth="1"/>
    <col min="5641" max="5888" width="17.5703125" style="105"/>
    <col min="5889" max="5889" width="2.42578125" style="105" customWidth="1"/>
    <col min="5890" max="5890" width="39.7109375" style="105" customWidth="1"/>
    <col min="5891" max="5891" width="18.5703125" style="105" customWidth="1"/>
    <col min="5892" max="5892" width="3.7109375" style="105" customWidth="1"/>
    <col min="5893" max="5893" width="10.85546875" style="105" customWidth="1"/>
    <col min="5894" max="5894" width="4.85546875" style="105" customWidth="1"/>
    <col min="5895" max="5895" width="37" style="105" bestFit="1" customWidth="1"/>
    <col min="5896" max="5896" width="17.85546875" style="105" customWidth="1"/>
    <col min="5897" max="6144" width="17.5703125" style="105"/>
    <col min="6145" max="6145" width="2.42578125" style="105" customWidth="1"/>
    <col min="6146" max="6146" width="39.7109375" style="105" customWidth="1"/>
    <col min="6147" max="6147" width="18.5703125" style="105" customWidth="1"/>
    <col min="6148" max="6148" width="3.7109375" style="105" customWidth="1"/>
    <col min="6149" max="6149" width="10.85546875" style="105" customWidth="1"/>
    <col min="6150" max="6150" width="4.85546875" style="105" customWidth="1"/>
    <col min="6151" max="6151" width="37" style="105" bestFit="1" customWidth="1"/>
    <col min="6152" max="6152" width="17.85546875" style="105" customWidth="1"/>
    <col min="6153" max="6400" width="17.5703125" style="105"/>
    <col min="6401" max="6401" width="2.42578125" style="105" customWidth="1"/>
    <col min="6402" max="6402" width="39.7109375" style="105" customWidth="1"/>
    <col min="6403" max="6403" width="18.5703125" style="105" customWidth="1"/>
    <col min="6404" max="6404" width="3.7109375" style="105" customWidth="1"/>
    <col min="6405" max="6405" width="10.85546875" style="105" customWidth="1"/>
    <col min="6406" max="6406" width="4.85546875" style="105" customWidth="1"/>
    <col min="6407" max="6407" width="37" style="105" bestFit="1" customWidth="1"/>
    <col min="6408" max="6408" width="17.85546875" style="105" customWidth="1"/>
    <col min="6409" max="6656" width="17.5703125" style="105"/>
    <col min="6657" max="6657" width="2.42578125" style="105" customWidth="1"/>
    <col min="6658" max="6658" width="39.7109375" style="105" customWidth="1"/>
    <col min="6659" max="6659" width="18.5703125" style="105" customWidth="1"/>
    <col min="6660" max="6660" width="3.7109375" style="105" customWidth="1"/>
    <col min="6661" max="6661" width="10.85546875" style="105" customWidth="1"/>
    <col min="6662" max="6662" width="4.85546875" style="105" customWidth="1"/>
    <col min="6663" max="6663" width="37" style="105" bestFit="1" customWidth="1"/>
    <col min="6664" max="6664" width="17.85546875" style="105" customWidth="1"/>
    <col min="6665" max="6912" width="17.5703125" style="105"/>
    <col min="6913" max="6913" width="2.42578125" style="105" customWidth="1"/>
    <col min="6914" max="6914" width="39.7109375" style="105" customWidth="1"/>
    <col min="6915" max="6915" width="18.5703125" style="105" customWidth="1"/>
    <col min="6916" max="6916" width="3.7109375" style="105" customWidth="1"/>
    <col min="6917" max="6917" width="10.85546875" style="105" customWidth="1"/>
    <col min="6918" max="6918" width="4.85546875" style="105" customWidth="1"/>
    <col min="6919" max="6919" width="37" style="105" bestFit="1" customWidth="1"/>
    <col min="6920" max="6920" width="17.85546875" style="105" customWidth="1"/>
    <col min="6921" max="7168" width="17.5703125" style="105"/>
    <col min="7169" max="7169" width="2.42578125" style="105" customWidth="1"/>
    <col min="7170" max="7170" width="39.7109375" style="105" customWidth="1"/>
    <col min="7171" max="7171" width="18.5703125" style="105" customWidth="1"/>
    <col min="7172" max="7172" width="3.7109375" style="105" customWidth="1"/>
    <col min="7173" max="7173" width="10.85546875" style="105" customWidth="1"/>
    <col min="7174" max="7174" width="4.85546875" style="105" customWidth="1"/>
    <col min="7175" max="7175" width="37" style="105" bestFit="1" customWidth="1"/>
    <col min="7176" max="7176" width="17.85546875" style="105" customWidth="1"/>
    <col min="7177" max="7424" width="17.5703125" style="105"/>
    <col min="7425" max="7425" width="2.42578125" style="105" customWidth="1"/>
    <col min="7426" max="7426" width="39.7109375" style="105" customWidth="1"/>
    <col min="7427" max="7427" width="18.5703125" style="105" customWidth="1"/>
    <col min="7428" max="7428" width="3.7109375" style="105" customWidth="1"/>
    <col min="7429" max="7429" width="10.85546875" style="105" customWidth="1"/>
    <col min="7430" max="7430" width="4.85546875" style="105" customWidth="1"/>
    <col min="7431" max="7431" width="37" style="105" bestFit="1" customWidth="1"/>
    <col min="7432" max="7432" width="17.85546875" style="105" customWidth="1"/>
    <col min="7433" max="7680" width="17.5703125" style="105"/>
    <col min="7681" max="7681" width="2.42578125" style="105" customWidth="1"/>
    <col min="7682" max="7682" width="39.7109375" style="105" customWidth="1"/>
    <col min="7683" max="7683" width="18.5703125" style="105" customWidth="1"/>
    <col min="7684" max="7684" width="3.7109375" style="105" customWidth="1"/>
    <col min="7685" max="7685" width="10.85546875" style="105" customWidth="1"/>
    <col min="7686" max="7686" width="4.85546875" style="105" customWidth="1"/>
    <col min="7687" max="7687" width="37" style="105" bestFit="1" customWidth="1"/>
    <col min="7688" max="7688" width="17.85546875" style="105" customWidth="1"/>
    <col min="7689" max="7936" width="17.5703125" style="105"/>
    <col min="7937" max="7937" width="2.42578125" style="105" customWidth="1"/>
    <col min="7938" max="7938" width="39.7109375" style="105" customWidth="1"/>
    <col min="7939" max="7939" width="18.5703125" style="105" customWidth="1"/>
    <col min="7940" max="7940" width="3.7109375" style="105" customWidth="1"/>
    <col min="7941" max="7941" width="10.85546875" style="105" customWidth="1"/>
    <col min="7942" max="7942" width="4.85546875" style="105" customWidth="1"/>
    <col min="7943" max="7943" width="37" style="105" bestFit="1" customWidth="1"/>
    <col min="7944" max="7944" width="17.85546875" style="105" customWidth="1"/>
    <col min="7945" max="8192" width="17.5703125" style="105"/>
    <col min="8193" max="8193" width="2.42578125" style="105" customWidth="1"/>
    <col min="8194" max="8194" width="39.7109375" style="105" customWidth="1"/>
    <col min="8195" max="8195" width="18.5703125" style="105" customWidth="1"/>
    <col min="8196" max="8196" width="3.7109375" style="105" customWidth="1"/>
    <col min="8197" max="8197" width="10.85546875" style="105" customWidth="1"/>
    <col min="8198" max="8198" width="4.85546875" style="105" customWidth="1"/>
    <col min="8199" max="8199" width="37" style="105" bestFit="1" customWidth="1"/>
    <col min="8200" max="8200" width="17.85546875" style="105" customWidth="1"/>
    <col min="8201" max="8448" width="17.5703125" style="105"/>
    <col min="8449" max="8449" width="2.42578125" style="105" customWidth="1"/>
    <col min="8450" max="8450" width="39.7109375" style="105" customWidth="1"/>
    <col min="8451" max="8451" width="18.5703125" style="105" customWidth="1"/>
    <col min="8452" max="8452" width="3.7109375" style="105" customWidth="1"/>
    <col min="8453" max="8453" width="10.85546875" style="105" customWidth="1"/>
    <col min="8454" max="8454" width="4.85546875" style="105" customWidth="1"/>
    <col min="8455" max="8455" width="37" style="105" bestFit="1" customWidth="1"/>
    <col min="8456" max="8456" width="17.85546875" style="105" customWidth="1"/>
    <col min="8457" max="8704" width="17.5703125" style="105"/>
    <col min="8705" max="8705" width="2.42578125" style="105" customWidth="1"/>
    <col min="8706" max="8706" width="39.7109375" style="105" customWidth="1"/>
    <col min="8707" max="8707" width="18.5703125" style="105" customWidth="1"/>
    <col min="8708" max="8708" width="3.7109375" style="105" customWidth="1"/>
    <col min="8709" max="8709" width="10.85546875" style="105" customWidth="1"/>
    <col min="8710" max="8710" width="4.85546875" style="105" customWidth="1"/>
    <col min="8711" max="8711" width="37" style="105" bestFit="1" customWidth="1"/>
    <col min="8712" max="8712" width="17.85546875" style="105" customWidth="1"/>
    <col min="8713" max="8960" width="17.5703125" style="105"/>
    <col min="8961" max="8961" width="2.42578125" style="105" customWidth="1"/>
    <col min="8962" max="8962" width="39.7109375" style="105" customWidth="1"/>
    <col min="8963" max="8963" width="18.5703125" style="105" customWidth="1"/>
    <col min="8964" max="8964" width="3.7109375" style="105" customWidth="1"/>
    <col min="8965" max="8965" width="10.85546875" style="105" customWidth="1"/>
    <col min="8966" max="8966" width="4.85546875" style="105" customWidth="1"/>
    <col min="8967" max="8967" width="37" style="105" bestFit="1" customWidth="1"/>
    <col min="8968" max="8968" width="17.85546875" style="105" customWidth="1"/>
    <col min="8969" max="9216" width="17.5703125" style="105"/>
    <col min="9217" max="9217" width="2.42578125" style="105" customWidth="1"/>
    <col min="9218" max="9218" width="39.7109375" style="105" customWidth="1"/>
    <col min="9219" max="9219" width="18.5703125" style="105" customWidth="1"/>
    <col min="9220" max="9220" width="3.7109375" style="105" customWidth="1"/>
    <col min="9221" max="9221" width="10.85546875" style="105" customWidth="1"/>
    <col min="9222" max="9222" width="4.85546875" style="105" customWidth="1"/>
    <col min="9223" max="9223" width="37" style="105" bestFit="1" customWidth="1"/>
    <col min="9224" max="9224" width="17.85546875" style="105" customWidth="1"/>
    <col min="9225" max="9472" width="17.5703125" style="105"/>
    <col min="9473" max="9473" width="2.42578125" style="105" customWidth="1"/>
    <col min="9474" max="9474" width="39.7109375" style="105" customWidth="1"/>
    <col min="9475" max="9475" width="18.5703125" style="105" customWidth="1"/>
    <col min="9476" max="9476" width="3.7109375" style="105" customWidth="1"/>
    <col min="9477" max="9477" width="10.85546875" style="105" customWidth="1"/>
    <col min="9478" max="9478" width="4.85546875" style="105" customWidth="1"/>
    <col min="9479" max="9479" width="37" style="105" bestFit="1" customWidth="1"/>
    <col min="9480" max="9480" width="17.85546875" style="105" customWidth="1"/>
    <col min="9481" max="9728" width="17.5703125" style="105"/>
    <col min="9729" max="9729" width="2.42578125" style="105" customWidth="1"/>
    <col min="9730" max="9730" width="39.7109375" style="105" customWidth="1"/>
    <col min="9731" max="9731" width="18.5703125" style="105" customWidth="1"/>
    <col min="9732" max="9732" width="3.7109375" style="105" customWidth="1"/>
    <col min="9733" max="9733" width="10.85546875" style="105" customWidth="1"/>
    <col min="9734" max="9734" width="4.85546875" style="105" customWidth="1"/>
    <col min="9735" max="9735" width="37" style="105" bestFit="1" customWidth="1"/>
    <col min="9736" max="9736" width="17.85546875" style="105" customWidth="1"/>
    <col min="9737" max="9984" width="17.5703125" style="105"/>
    <col min="9985" max="9985" width="2.42578125" style="105" customWidth="1"/>
    <col min="9986" max="9986" width="39.7109375" style="105" customWidth="1"/>
    <col min="9987" max="9987" width="18.5703125" style="105" customWidth="1"/>
    <col min="9988" max="9988" width="3.7109375" style="105" customWidth="1"/>
    <col min="9989" max="9989" width="10.85546875" style="105" customWidth="1"/>
    <col min="9990" max="9990" width="4.85546875" style="105" customWidth="1"/>
    <col min="9991" max="9991" width="37" style="105" bestFit="1" customWidth="1"/>
    <col min="9992" max="9992" width="17.85546875" style="105" customWidth="1"/>
    <col min="9993" max="10240" width="17.5703125" style="105"/>
    <col min="10241" max="10241" width="2.42578125" style="105" customWidth="1"/>
    <col min="10242" max="10242" width="39.7109375" style="105" customWidth="1"/>
    <col min="10243" max="10243" width="18.5703125" style="105" customWidth="1"/>
    <col min="10244" max="10244" width="3.7109375" style="105" customWidth="1"/>
    <col min="10245" max="10245" width="10.85546875" style="105" customWidth="1"/>
    <col min="10246" max="10246" width="4.85546875" style="105" customWidth="1"/>
    <col min="10247" max="10247" width="37" style="105" bestFit="1" customWidth="1"/>
    <col min="10248" max="10248" width="17.85546875" style="105" customWidth="1"/>
    <col min="10249" max="10496" width="17.5703125" style="105"/>
    <col min="10497" max="10497" width="2.42578125" style="105" customWidth="1"/>
    <col min="10498" max="10498" width="39.7109375" style="105" customWidth="1"/>
    <col min="10499" max="10499" width="18.5703125" style="105" customWidth="1"/>
    <col min="10500" max="10500" width="3.7109375" style="105" customWidth="1"/>
    <col min="10501" max="10501" width="10.85546875" style="105" customWidth="1"/>
    <col min="10502" max="10502" width="4.85546875" style="105" customWidth="1"/>
    <col min="10503" max="10503" width="37" style="105" bestFit="1" customWidth="1"/>
    <col min="10504" max="10504" width="17.85546875" style="105" customWidth="1"/>
    <col min="10505" max="10752" width="17.5703125" style="105"/>
    <col min="10753" max="10753" width="2.42578125" style="105" customWidth="1"/>
    <col min="10754" max="10754" width="39.7109375" style="105" customWidth="1"/>
    <col min="10755" max="10755" width="18.5703125" style="105" customWidth="1"/>
    <col min="10756" max="10756" width="3.7109375" style="105" customWidth="1"/>
    <col min="10757" max="10757" width="10.85546875" style="105" customWidth="1"/>
    <col min="10758" max="10758" width="4.85546875" style="105" customWidth="1"/>
    <col min="10759" max="10759" width="37" style="105" bestFit="1" customWidth="1"/>
    <col min="10760" max="10760" width="17.85546875" style="105" customWidth="1"/>
    <col min="10761" max="11008" width="17.5703125" style="105"/>
    <col min="11009" max="11009" width="2.42578125" style="105" customWidth="1"/>
    <col min="11010" max="11010" width="39.7109375" style="105" customWidth="1"/>
    <col min="11011" max="11011" width="18.5703125" style="105" customWidth="1"/>
    <col min="11012" max="11012" width="3.7109375" style="105" customWidth="1"/>
    <col min="11013" max="11013" width="10.85546875" style="105" customWidth="1"/>
    <col min="11014" max="11014" width="4.85546875" style="105" customWidth="1"/>
    <col min="11015" max="11015" width="37" style="105" bestFit="1" customWidth="1"/>
    <col min="11016" max="11016" width="17.85546875" style="105" customWidth="1"/>
    <col min="11017" max="11264" width="17.5703125" style="105"/>
    <col min="11265" max="11265" width="2.42578125" style="105" customWidth="1"/>
    <col min="11266" max="11266" width="39.7109375" style="105" customWidth="1"/>
    <col min="11267" max="11267" width="18.5703125" style="105" customWidth="1"/>
    <col min="11268" max="11268" width="3.7109375" style="105" customWidth="1"/>
    <col min="11269" max="11269" width="10.85546875" style="105" customWidth="1"/>
    <col min="11270" max="11270" width="4.85546875" style="105" customWidth="1"/>
    <col min="11271" max="11271" width="37" style="105" bestFit="1" customWidth="1"/>
    <col min="11272" max="11272" width="17.85546875" style="105" customWidth="1"/>
    <col min="11273" max="11520" width="17.5703125" style="105"/>
    <col min="11521" max="11521" width="2.42578125" style="105" customWidth="1"/>
    <col min="11522" max="11522" width="39.7109375" style="105" customWidth="1"/>
    <col min="11523" max="11523" width="18.5703125" style="105" customWidth="1"/>
    <col min="11524" max="11524" width="3.7109375" style="105" customWidth="1"/>
    <col min="11525" max="11525" width="10.85546875" style="105" customWidth="1"/>
    <col min="11526" max="11526" width="4.85546875" style="105" customWidth="1"/>
    <col min="11527" max="11527" width="37" style="105" bestFit="1" customWidth="1"/>
    <col min="11528" max="11528" width="17.85546875" style="105" customWidth="1"/>
    <col min="11529" max="11776" width="17.5703125" style="105"/>
    <col min="11777" max="11777" width="2.42578125" style="105" customWidth="1"/>
    <col min="11778" max="11778" width="39.7109375" style="105" customWidth="1"/>
    <col min="11779" max="11779" width="18.5703125" style="105" customWidth="1"/>
    <col min="11780" max="11780" width="3.7109375" style="105" customWidth="1"/>
    <col min="11781" max="11781" width="10.85546875" style="105" customWidth="1"/>
    <col min="11782" max="11782" width="4.85546875" style="105" customWidth="1"/>
    <col min="11783" max="11783" width="37" style="105" bestFit="1" customWidth="1"/>
    <col min="11784" max="11784" width="17.85546875" style="105" customWidth="1"/>
    <col min="11785" max="12032" width="17.5703125" style="105"/>
    <col min="12033" max="12033" width="2.42578125" style="105" customWidth="1"/>
    <col min="12034" max="12034" width="39.7109375" style="105" customWidth="1"/>
    <col min="12035" max="12035" width="18.5703125" style="105" customWidth="1"/>
    <col min="12036" max="12036" width="3.7109375" style="105" customWidth="1"/>
    <col min="12037" max="12037" width="10.85546875" style="105" customWidth="1"/>
    <col min="12038" max="12038" width="4.85546875" style="105" customWidth="1"/>
    <col min="12039" max="12039" width="37" style="105" bestFit="1" customWidth="1"/>
    <col min="12040" max="12040" width="17.85546875" style="105" customWidth="1"/>
    <col min="12041" max="12288" width="17.5703125" style="105"/>
    <col min="12289" max="12289" width="2.42578125" style="105" customWidth="1"/>
    <col min="12290" max="12290" width="39.7109375" style="105" customWidth="1"/>
    <col min="12291" max="12291" width="18.5703125" style="105" customWidth="1"/>
    <col min="12292" max="12292" width="3.7109375" style="105" customWidth="1"/>
    <col min="12293" max="12293" width="10.85546875" style="105" customWidth="1"/>
    <col min="12294" max="12294" width="4.85546875" style="105" customWidth="1"/>
    <col min="12295" max="12295" width="37" style="105" bestFit="1" customWidth="1"/>
    <col min="12296" max="12296" width="17.85546875" style="105" customWidth="1"/>
    <col min="12297" max="12544" width="17.5703125" style="105"/>
    <col min="12545" max="12545" width="2.42578125" style="105" customWidth="1"/>
    <col min="12546" max="12546" width="39.7109375" style="105" customWidth="1"/>
    <col min="12547" max="12547" width="18.5703125" style="105" customWidth="1"/>
    <col min="12548" max="12548" width="3.7109375" style="105" customWidth="1"/>
    <col min="12549" max="12549" width="10.85546875" style="105" customWidth="1"/>
    <col min="12550" max="12550" width="4.85546875" style="105" customWidth="1"/>
    <col min="12551" max="12551" width="37" style="105" bestFit="1" customWidth="1"/>
    <col min="12552" max="12552" width="17.85546875" style="105" customWidth="1"/>
    <col min="12553" max="12800" width="17.5703125" style="105"/>
    <col min="12801" max="12801" width="2.42578125" style="105" customWidth="1"/>
    <col min="12802" max="12802" width="39.7109375" style="105" customWidth="1"/>
    <col min="12803" max="12803" width="18.5703125" style="105" customWidth="1"/>
    <col min="12804" max="12804" width="3.7109375" style="105" customWidth="1"/>
    <col min="12805" max="12805" width="10.85546875" style="105" customWidth="1"/>
    <col min="12806" max="12806" width="4.85546875" style="105" customWidth="1"/>
    <col min="12807" max="12807" width="37" style="105" bestFit="1" customWidth="1"/>
    <col min="12808" max="12808" width="17.85546875" style="105" customWidth="1"/>
    <col min="12809" max="13056" width="17.5703125" style="105"/>
    <col min="13057" max="13057" width="2.42578125" style="105" customWidth="1"/>
    <col min="13058" max="13058" width="39.7109375" style="105" customWidth="1"/>
    <col min="13059" max="13059" width="18.5703125" style="105" customWidth="1"/>
    <col min="13060" max="13060" width="3.7109375" style="105" customWidth="1"/>
    <col min="13061" max="13061" width="10.85546875" style="105" customWidth="1"/>
    <col min="13062" max="13062" width="4.85546875" style="105" customWidth="1"/>
    <col min="13063" max="13063" width="37" style="105" bestFit="1" customWidth="1"/>
    <col min="13064" max="13064" width="17.85546875" style="105" customWidth="1"/>
    <col min="13065" max="13312" width="17.5703125" style="105"/>
    <col min="13313" max="13313" width="2.42578125" style="105" customWidth="1"/>
    <col min="13314" max="13314" width="39.7109375" style="105" customWidth="1"/>
    <col min="13315" max="13315" width="18.5703125" style="105" customWidth="1"/>
    <col min="13316" max="13316" width="3.7109375" style="105" customWidth="1"/>
    <col min="13317" max="13317" width="10.85546875" style="105" customWidth="1"/>
    <col min="13318" max="13318" width="4.85546875" style="105" customWidth="1"/>
    <col min="13319" max="13319" width="37" style="105" bestFit="1" customWidth="1"/>
    <col min="13320" max="13320" width="17.85546875" style="105" customWidth="1"/>
    <col min="13321" max="13568" width="17.5703125" style="105"/>
    <col min="13569" max="13569" width="2.42578125" style="105" customWidth="1"/>
    <col min="13570" max="13570" width="39.7109375" style="105" customWidth="1"/>
    <col min="13571" max="13571" width="18.5703125" style="105" customWidth="1"/>
    <col min="13572" max="13572" width="3.7109375" style="105" customWidth="1"/>
    <col min="13573" max="13573" width="10.85546875" style="105" customWidth="1"/>
    <col min="13574" max="13574" width="4.85546875" style="105" customWidth="1"/>
    <col min="13575" max="13575" width="37" style="105" bestFit="1" customWidth="1"/>
    <col min="13576" max="13576" width="17.85546875" style="105" customWidth="1"/>
    <col min="13577" max="13824" width="17.5703125" style="105"/>
    <col min="13825" max="13825" width="2.42578125" style="105" customWidth="1"/>
    <col min="13826" max="13826" width="39.7109375" style="105" customWidth="1"/>
    <col min="13827" max="13827" width="18.5703125" style="105" customWidth="1"/>
    <col min="13828" max="13828" width="3.7109375" style="105" customWidth="1"/>
    <col min="13829" max="13829" width="10.85546875" style="105" customWidth="1"/>
    <col min="13830" max="13830" width="4.85546875" style="105" customWidth="1"/>
    <col min="13831" max="13831" width="37" style="105" bestFit="1" customWidth="1"/>
    <col min="13832" max="13832" width="17.85546875" style="105" customWidth="1"/>
    <col min="13833" max="14080" width="17.5703125" style="105"/>
    <col min="14081" max="14081" width="2.42578125" style="105" customWidth="1"/>
    <col min="14082" max="14082" width="39.7109375" style="105" customWidth="1"/>
    <col min="14083" max="14083" width="18.5703125" style="105" customWidth="1"/>
    <col min="14084" max="14084" width="3.7109375" style="105" customWidth="1"/>
    <col min="14085" max="14085" width="10.85546875" style="105" customWidth="1"/>
    <col min="14086" max="14086" width="4.85546875" style="105" customWidth="1"/>
    <col min="14087" max="14087" width="37" style="105" bestFit="1" customWidth="1"/>
    <col min="14088" max="14088" width="17.85546875" style="105" customWidth="1"/>
    <col min="14089" max="14336" width="17.5703125" style="105"/>
    <col min="14337" max="14337" width="2.42578125" style="105" customWidth="1"/>
    <col min="14338" max="14338" width="39.7109375" style="105" customWidth="1"/>
    <col min="14339" max="14339" width="18.5703125" style="105" customWidth="1"/>
    <col min="14340" max="14340" width="3.7109375" style="105" customWidth="1"/>
    <col min="14341" max="14341" width="10.85546875" style="105" customWidth="1"/>
    <col min="14342" max="14342" width="4.85546875" style="105" customWidth="1"/>
    <col min="14343" max="14343" width="37" style="105" bestFit="1" customWidth="1"/>
    <col min="14344" max="14344" width="17.85546875" style="105" customWidth="1"/>
    <col min="14345" max="14592" width="17.5703125" style="105"/>
    <col min="14593" max="14593" width="2.42578125" style="105" customWidth="1"/>
    <col min="14594" max="14594" width="39.7109375" style="105" customWidth="1"/>
    <col min="14595" max="14595" width="18.5703125" style="105" customWidth="1"/>
    <col min="14596" max="14596" width="3.7109375" style="105" customWidth="1"/>
    <col min="14597" max="14597" width="10.85546875" style="105" customWidth="1"/>
    <col min="14598" max="14598" width="4.85546875" style="105" customWidth="1"/>
    <col min="14599" max="14599" width="37" style="105" bestFit="1" customWidth="1"/>
    <col min="14600" max="14600" width="17.85546875" style="105" customWidth="1"/>
    <col min="14601" max="14848" width="17.5703125" style="105"/>
    <col min="14849" max="14849" width="2.42578125" style="105" customWidth="1"/>
    <col min="14850" max="14850" width="39.7109375" style="105" customWidth="1"/>
    <col min="14851" max="14851" width="18.5703125" style="105" customWidth="1"/>
    <col min="14852" max="14852" width="3.7109375" style="105" customWidth="1"/>
    <col min="14853" max="14853" width="10.85546875" style="105" customWidth="1"/>
    <col min="14854" max="14854" width="4.85546875" style="105" customWidth="1"/>
    <col min="14855" max="14855" width="37" style="105" bestFit="1" customWidth="1"/>
    <col min="14856" max="14856" width="17.85546875" style="105" customWidth="1"/>
    <col min="14857" max="15104" width="17.5703125" style="105"/>
    <col min="15105" max="15105" width="2.42578125" style="105" customWidth="1"/>
    <col min="15106" max="15106" width="39.7109375" style="105" customWidth="1"/>
    <col min="15107" max="15107" width="18.5703125" style="105" customWidth="1"/>
    <col min="15108" max="15108" width="3.7109375" style="105" customWidth="1"/>
    <col min="15109" max="15109" width="10.85546875" style="105" customWidth="1"/>
    <col min="15110" max="15110" width="4.85546875" style="105" customWidth="1"/>
    <col min="15111" max="15111" width="37" style="105" bestFit="1" customWidth="1"/>
    <col min="15112" max="15112" width="17.85546875" style="105" customWidth="1"/>
    <col min="15113" max="15360" width="17.5703125" style="105"/>
    <col min="15361" max="15361" width="2.42578125" style="105" customWidth="1"/>
    <col min="15362" max="15362" width="39.7109375" style="105" customWidth="1"/>
    <col min="15363" max="15363" width="18.5703125" style="105" customWidth="1"/>
    <col min="15364" max="15364" width="3.7109375" style="105" customWidth="1"/>
    <col min="15365" max="15365" width="10.85546875" style="105" customWidth="1"/>
    <col min="15366" max="15366" width="4.85546875" style="105" customWidth="1"/>
    <col min="15367" max="15367" width="37" style="105" bestFit="1" customWidth="1"/>
    <col min="15368" max="15368" width="17.85546875" style="105" customWidth="1"/>
    <col min="15369" max="15616" width="17.5703125" style="105"/>
    <col min="15617" max="15617" width="2.42578125" style="105" customWidth="1"/>
    <col min="15618" max="15618" width="39.7109375" style="105" customWidth="1"/>
    <col min="15619" max="15619" width="18.5703125" style="105" customWidth="1"/>
    <col min="15620" max="15620" width="3.7109375" style="105" customWidth="1"/>
    <col min="15621" max="15621" width="10.85546875" style="105" customWidth="1"/>
    <col min="15622" max="15622" width="4.85546875" style="105" customWidth="1"/>
    <col min="15623" max="15623" width="37" style="105" bestFit="1" customWidth="1"/>
    <col min="15624" max="15624" width="17.85546875" style="105" customWidth="1"/>
    <col min="15625" max="15872" width="17.5703125" style="105"/>
    <col min="15873" max="15873" width="2.42578125" style="105" customWidth="1"/>
    <col min="15874" max="15874" width="39.7109375" style="105" customWidth="1"/>
    <col min="15875" max="15875" width="18.5703125" style="105" customWidth="1"/>
    <col min="15876" max="15876" width="3.7109375" style="105" customWidth="1"/>
    <col min="15877" max="15877" width="10.85546875" style="105" customWidth="1"/>
    <col min="15878" max="15878" width="4.85546875" style="105" customWidth="1"/>
    <col min="15879" max="15879" width="37" style="105" bestFit="1" customWidth="1"/>
    <col min="15880" max="15880" width="17.85546875" style="105" customWidth="1"/>
    <col min="15881" max="16128" width="17.5703125" style="105"/>
    <col min="16129" max="16129" width="2.42578125" style="105" customWidth="1"/>
    <col min="16130" max="16130" width="39.7109375" style="105" customWidth="1"/>
    <col min="16131" max="16131" width="18.5703125" style="105" customWidth="1"/>
    <col min="16132" max="16132" width="3.7109375" style="105" customWidth="1"/>
    <col min="16133" max="16133" width="10.85546875" style="105" customWidth="1"/>
    <col min="16134" max="16134" width="4.85546875" style="105" customWidth="1"/>
    <col min="16135" max="16135" width="37" style="105" bestFit="1" customWidth="1"/>
    <col min="16136" max="16136" width="17.85546875" style="105" customWidth="1"/>
    <col min="16137" max="16384" width="17.5703125" style="105"/>
  </cols>
  <sheetData>
    <row r="1" spans="1:22" s="2" customFormat="1" ht="26.1" customHeight="1">
      <c r="A1" s="112" t="s">
        <v>0</v>
      </c>
      <c r="B1" s="112"/>
      <c r="C1" s="112"/>
      <c r="D1" s="112"/>
      <c r="E1" s="112"/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6.1" customHeight="1">
      <c r="A2" s="112" t="s">
        <v>1</v>
      </c>
      <c r="B2" s="112"/>
      <c r="C2" s="112"/>
      <c r="D2" s="112"/>
      <c r="E2" s="112"/>
      <c r="F2" s="1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15.95" customHeight="1">
      <c r="A3" s="111"/>
      <c r="B3" s="111"/>
      <c r="C3" s="111"/>
      <c r="D3" s="111"/>
      <c r="E3" s="111"/>
      <c r="F3" s="1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2" customFormat="1" ht="25.5" customHeight="1">
      <c r="A4" s="5"/>
      <c r="B4" s="6" t="s">
        <v>2</v>
      </c>
      <c r="C4" s="7" t="s">
        <v>3</v>
      </c>
      <c r="D4" s="8"/>
      <c r="E4" s="9" t="s">
        <v>4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20" customFormat="1" ht="24" customHeight="1">
      <c r="A5" s="13" t="s">
        <v>5</v>
      </c>
      <c r="B5" s="14" t="s">
        <v>6</v>
      </c>
      <c r="C5" s="15">
        <v>25984411253</v>
      </c>
      <c r="D5" s="16"/>
      <c r="E5" s="17">
        <v>31.31</v>
      </c>
      <c r="F5" s="18"/>
      <c r="G5" s="19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4" customFormat="1" ht="21.95" customHeight="1">
      <c r="A6" s="23"/>
      <c r="B6" s="24" t="s">
        <v>7</v>
      </c>
      <c r="C6" s="25">
        <v>5944828300</v>
      </c>
      <c r="D6" s="26"/>
      <c r="E6" s="27">
        <f>(C6/$C$49)*100</f>
        <v>7.1624437349397594</v>
      </c>
      <c r="F6" s="28"/>
      <c r="G6" s="27"/>
      <c r="H6" s="29"/>
      <c r="I6" s="3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21.95" customHeight="1">
      <c r="A7" s="23"/>
      <c r="B7" s="24" t="s">
        <v>8</v>
      </c>
      <c r="C7" s="25">
        <v>1808770640</v>
      </c>
      <c r="D7" s="26"/>
      <c r="E7" s="27">
        <f>(C7/$C$49)*100</f>
        <v>2.179241734939759</v>
      </c>
      <c r="F7" s="31"/>
      <c r="G7" s="27"/>
      <c r="H7" s="29"/>
      <c r="I7" s="3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21.95" customHeight="1">
      <c r="A8" s="23"/>
      <c r="B8" s="24" t="s">
        <v>9</v>
      </c>
      <c r="C8" s="25">
        <v>3883235775</v>
      </c>
      <c r="D8" s="26"/>
      <c r="E8" s="27">
        <f>(C8/$C$49)*100</f>
        <v>4.6785973192771086</v>
      </c>
      <c r="F8" s="31"/>
      <c r="G8" s="27"/>
      <c r="H8" s="29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4" customFormat="1" ht="21.95" customHeight="1">
      <c r="A9" s="23"/>
      <c r="B9" s="24" t="s">
        <v>10</v>
      </c>
      <c r="C9" s="32">
        <v>359828500</v>
      </c>
      <c r="D9" s="26"/>
      <c r="E9" s="27">
        <f>(C9/$C$49)*100</f>
        <v>0.433528313253012</v>
      </c>
      <c r="F9" s="31"/>
      <c r="G9" s="27"/>
      <c r="H9" s="29"/>
      <c r="I9" s="3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4" customFormat="1" ht="21.95" customHeight="1">
      <c r="A10" s="23"/>
      <c r="B10" s="24" t="s">
        <v>11</v>
      </c>
      <c r="C10" s="25">
        <v>13987748038</v>
      </c>
      <c r="D10" s="26"/>
      <c r="E10" s="27">
        <f>(C10/$C$49)*100</f>
        <v>16.852708479518071</v>
      </c>
      <c r="F10" s="31"/>
      <c r="G10" s="27"/>
      <c r="H10" s="29"/>
      <c r="I10" s="3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38" customFormat="1" ht="24" customHeight="1">
      <c r="A11" s="13" t="s">
        <v>12</v>
      </c>
      <c r="B11" s="14" t="s">
        <v>13</v>
      </c>
      <c r="C11" s="33">
        <v>13604426330</v>
      </c>
      <c r="D11" s="34"/>
      <c r="E11" s="17">
        <v>16.39</v>
      </c>
      <c r="F11" s="35"/>
      <c r="G11" s="36"/>
      <c r="H11" s="37"/>
      <c r="I11" s="3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4" customFormat="1" ht="21.95" customHeight="1">
      <c r="A12" s="23"/>
      <c r="B12" s="24" t="s">
        <v>7</v>
      </c>
      <c r="C12" s="25">
        <v>115790950</v>
      </c>
      <c r="D12" s="26"/>
      <c r="E12" s="27">
        <f>(C12/$C$49)*100</f>
        <v>0.13950716867469878</v>
      </c>
      <c r="F12" s="31"/>
      <c r="G12" s="36"/>
      <c r="H12" s="37"/>
      <c r="I12" s="3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" customFormat="1" ht="21.95" customHeight="1">
      <c r="A13" s="23"/>
      <c r="B13" s="24" t="s">
        <v>14</v>
      </c>
      <c r="C13" s="25">
        <v>65794513</v>
      </c>
      <c r="D13" s="26"/>
      <c r="E13" s="27">
        <f>(C13/$C$49)*100</f>
        <v>7.9270497590361436E-2</v>
      </c>
      <c r="F13" s="31"/>
      <c r="G13" s="39"/>
      <c r="H13" s="37"/>
      <c r="I13" s="3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4" customFormat="1" ht="21.95" customHeight="1">
      <c r="A14" s="23"/>
      <c r="B14" s="24" t="s">
        <v>15</v>
      </c>
      <c r="C14" s="25">
        <v>12327928467</v>
      </c>
      <c r="D14" s="26"/>
      <c r="E14" s="27">
        <f>(C14/$C$49)*100</f>
        <v>14.85292586385542</v>
      </c>
      <c r="F14" s="31"/>
      <c r="G14" s="39"/>
      <c r="H14" s="37"/>
      <c r="I14" s="3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4" customFormat="1" ht="21.95" customHeight="1">
      <c r="A15" s="23"/>
      <c r="B15" s="24" t="s">
        <v>16</v>
      </c>
      <c r="C15" s="25">
        <v>1094912400</v>
      </c>
      <c r="D15" s="26"/>
      <c r="E15" s="27">
        <f>(C15/$C$49)*100</f>
        <v>1.3191715662650603</v>
      </c>
      <c r="F15" s="31"/>
      <c r="G15" s="39"/>
      <c r="H15" s="29"/>
      <c r="I15" s="3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38" customFormat="1" ht="24" customHeight="1">
      <c r="A16" s="13" t="s">
        <v>17</v>
      </c>
      <c r="B16" s="14" t="s">
        <v>18</v>
      </c>
      <c r="C16" s="40">
        <v>16301212580</v>
      </c>
      <c r="D16" s="34"/>
      <c r="E16" s="41">
        <v>19.64</v>
      </c>
      <c r="F16" s="35"/>
      <c r="G16" s="42"/>
      <c r="H16" s="43"/>
      <c r="I16" s="44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4" customFormat="1" ht="21.95" customHeight="1">
      <c r="B17" s="24" t="s">
        <v>7</v>
      </c>
      <c r="C17" s="25">
        <v>186474380</v>
      </c>
      <c r="D17" s="26"/>
      <c r="E17" s="27">
        <f>(C17/$C$49)*100</f>
        <v>0.22466792771084335</v>
      </c>
      <c r="F17" s="31"/>
      <c r="G17" s="25"/>
      <c r="H17" s="45"/>
      <c r="I17" s="3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4" customFormat="1" ht="21.95" customHeight="1">
      <c r="B18" s="24" t="s">
        <v>19</v>
      </c>
      <c r="C18" s="32">
        <v>4617182000</v>
      </c>
      <c r="D18" s="26"/>
      <c r="E18" s="27">
        <f>(C18/$C$49)*100</f>
        <v>5.5628698795180727</v>
      </c>
      <c r="F18" s="31"/>
      <c r="G18" s="46"/>
      <c r="H18" s="29"/>
      <c r="I18" s="3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4" customFormat="1" ht="21.95" customHeight="1">
      <c r="B19" s="24" t="s">
        <v>20</v>
      </c>
      <c r="C19" s="25">
        <v>9906428900</v>
      </c>
      <c r="D19" s="26"/>
      <c r="E19" s="27">
        <f>(C19/$C$49)*100</f>
        <v>11.935456506024096</v>
      </c>
      <c r="F19" s="31"/>
      <c r="G19" s="47"/>
      <c r="H19" s="29"/>
      <c r="I19" s="3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4" customFormat="1" ht="21.95" customHeight="1">
      <c r="B20" s="24" t="s">
        <v>21</v>
      </c>
      <c r="C20" s="25">
        <v>1591127300</v>
      </c>
      <c r="D20" s="26"/>
      <c r="E20" s="27">
        <f>(C20/$C$49)*100</f>
        <v>1.9170208433734941</v>
      </c>
      <c r="F20" s="31"/>
      <c r="G20" s="47"/>
      <c r="H20" s="37"/>
      <c r="I20" s="3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20" customFormat="1" ht="24" customHeight="1">
      <c r="A21" s="13" t="s">
        <v>22</v>
      </c>
      <c r="B21" s="14" t="s">
        <v>23</v>
      </c>
      <c r="C21" s="15">
        <v>9264850942</v>
      </c>
      <c r="D21" s="48"/>
      <c r="E21" s="17">
        <v>11.16</v>
      </c>
      <c r="F21" s="49"/>
      <c r="G21" s="22"/>
      <c r="H21" s="5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38" customFormat="1" ht="21.95" customHeight="1">
      <c r="A22" s="51"/>
      <c r="B22" s="24" t="s">
        <v>7</v>
      </c>
      <c r="C22" s="25">
        <v>37969359</v>
      </c>
      <c r="D22" s="52"/>
      <c r="E22" s="27">
        <f>(C22/$C$49)*100</f>
        <v>4.5746215662650601E-2</v>
      </c>
      <c r="F22" s="29"/>
      <c r="G22" s="36"/>
      <c r="H22" s="4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38" customFormat="1" ht="21.95" customHeight="1">
      <c r="A23" s="51"/>
      <c r="B23" s="24" t="s">
        <v>24</v>
      </c>
      <c r="C23" s="25">
        <v>2499271826</v>
      </c>
      <c r="D23" s="52"/>
      <c r="E23" s="27">
        <f>(C23/$C$49)*100</f>
        <v>3.0111708746987951</v>
      </c>
      <c r="F23" s="29"/>
      <c r="G23" s="36"/>
      <c r="H23" s="29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38" customFormat="1" ht="21.95" customHeight="1">
      <c r="A24" s="51"/>
      <c r="B24" s="24" t="s">
        <v>25</v>
      </c>
      <c r="C24" s="25">
        <v>3817136812</v>
      </c>
      <c r="D24" s="52"/>
      <c r="E24" s="27">
        <f>(C24/$C$49)*100</f>
        <v>4.5989600144578313</v>
      </c>
      <c r="F24" s="29"/>
      <c r="G24" s="36"/>
      <c r="H24" s="2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38" customFormat="1" ht="21.95" customHeight="1">
      <c r="A25" s="53"/>
      <c r="B25" s="54" t="s">
        <v>26</v>
      </c>
      <c r="C25" s="55">
        <v>2910472945</v>
      </c>
      <c r="D25" s="56"/>
      <c r="E25" s="57">
        <f>(C25/$C$49)*100</f>
        <v>3.5065939096385543</v>
      </c>
      <c r="F25" s="58"/>
      <c r="G25" s="36"/>
      <c r="H25" s="2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62" customFormat="1" ht="24" customHeight="1">
      <c r="A26" s="13" t="s">
        <v>27</v>
      </c>
      <c r="B26" s="14" t="s">
        <v>28</v>
      </c>
      <c r="C26" s="15">
        <v>6255207370</v>
      </c>
      <c r="D26" s="59"/>
      <c r="E26" s="17">
        <v>7.54</v>
      </c>
      <c r="F26" s="18"/>
      <c r="G26" s="60"/>
      <c r="H26" s="61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1:22" s="4" customFormat="1" ht="21.95" customHeight="1">
      <c r="B27" s="24" t="s">
        <v>7</v>
      </c>
      <c r="C27" s="25">
        <v>142123100</v>
      </c>
      <c r="D27" s="26"/>
      <c r="E27" s="63">
        <f t="shared" ref="E27:E34" si="0">(C27/$C$49)*100</f>
        <v>0.17123265060240964</v>
      </c>
      <c r="F27" s="31"/>
      <c r="G27" s="64"/>
      <c r="H27" s="45"/>
      <c r="I27" s="3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38" customFormat="1" ht="21.95" customHeight="1">
      <c r="A28" s="51"/>
      <c r="B28" s="24" t="s">
        <v>29</v>
      </c>
      <c r="C28" s="25">
        <v>2624303450</v>
      </c>
      <c r="D28" s="52"/>
      <c r="E28" s="65">
        <f t="shared" si="0"/>
        <v>3.161811385542169</v>
      </c>
      <c r="F28" s="29"/>
      <c r="G28" s="36"/>
      <c r="H28" s="2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4" customFormat="1" ht="21.95" customHeight="1">
      <c r="B29" s="24" t="s">
        <v>30</v>
      </c>
      <c r="C29" s="25">
        <v>747254700</v>
      </c>
      <c r="D29" s="26"/>
      <c r="E29" s="65">
        <f t="shared" si="0"/>
        <v>0.90030686746987942</v>
      </c>
      <c r="F29" s="31"/>
      <c r="G29" s="64"/>
      <c r="H29" s="29"/>
      <c r="I29" s="3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4" customFormat="1" ht="21.95" customHeight="1">
      <c r="B30" s="24" t="s">
        <v>31</v>
      </c>
      <c r="C30" s="25">
        <v>1464262000</v>
      </c>
      <c r="D30" s="26"/>
      <c r="E30" s="65">
        <f t="shared" si="0"/>
        <v>1.7641710843373495</v>
      </c>
      <c r="F30" s="31"/>
      <c r="G30" s="64"/>
      <c r="H30" s="37"/>
      <c r="I30" s="3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4" customFormat="1" ht="21.95" customHeight="1">
      <c r="B31" s="24" t="s">
        <v>32</v>
      </c>
      <c r="C31" s="25">
        <v>255220700</v>
      </c>
      <c r="D31" s="26"/>
      <c r="E31" s="65">
        <f t="shared" si="0"/>
        <v>0.30749481927710842</v>
      </c>
      <c r="F31" s="31"/>
      <c r="G31" s="64"/>
      <c r="H31" s="37"/>
      <c r="I31" s="3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4" customFormat="1" ht="21.95" customHeight="1">
      <c r="B32" s="24" t="s">
        <v>33</v>
      </c>
      <c r="C32" s="25">
        <v>375970920</v>
      </c>
      <c r="D32" s="26"/>
      <c r="E32" s="65">
        <f t="shared" si="0"/>
        <v>0.4529770120481928</v>
      </c>
      <c r="F32" s="31"/>
      <c r="G32" s="64"/>
      <c r="H32" s="37"/>
      <c r="I32" s="3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4" customFormat="1" ht="21.95" customHeight="1">
      <c r="B33" s="24" t="s">
        <v>34</v>
      </c>
      <c r="C33" s="25">
        <v>81099400</v>
      </c>
      <c r="D33" s="26"/>
      <c r="E33" s="65">
        <f t="shared" si="0"/>
        <v>9.7710120481927717E-2</v>
      </c>
      <c r="F33" s="31"/>
      <c r="G33" s="64"/>
      <c r="H33" s="37"/>
      <c r="I33" s="3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4" customFormat="1" ht="18.75">
      <c r="A34" s="66"/>
      <c r="B34" s="54" t="s">
        <v>35</v>
      </c>
      <c r="C34" s="55">
        <v>564973100</v>
      </c>
      <c r="D34" s="56"/>
      <c r="E34" s="57">
        <f t="shared" si="0"/>
        <v>0.68069048192771087</v>
      </c>
      <c r="F34" s="67"/>
      <c r="G34" s="64"/>
      <c r="H34" s="37"/>
      <c r="I34" s="3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2" customFormat="1" ht="26.1" customHeight="1">
      <c r="A35" s="112" t="s">
        <v>36</v>
      </c>
      <c r="B35" s="112"/>
      <c r="C35" s="112"/>
      <c r="D35" s="112"/>
      <c r="E35" s="112"/>
      <c r="F35" s="112"/>
      <c r="G35" s="6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26.1" customHeight="1">
      <c r="A36" s="112" t="s">
        <v>1</v>
      </c>
      <c r="B36" s="112"/>
      <c r="C36" s="112"/>
      <c r="D36" s="112"/>
      <c r="E36" s="112"/>
      <c r="F36" s="1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4" customFormat="1" ht="15.95" customHeight="1">
      <c r="A37" s="111"/>
      <c r="B37" s="111"/>
      <c r="C37" s="111"/>
      <c r="D37" s="111"/>
      <c r="E37" s="111"/>
      <c r="F37" s="11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12" customFormat="1" ht="26.1" customHeight="1">
      <c r="A38" s="5"/>
      <c r="B38" s="6" t="s">
        <v>2</v>
      </c>
      <c r="C38" s="7" t="s">
        <v>3</v>
      </c>
      <c r="D38" s="8"/>
      <c r="E38" s="9" t="s">
        <v>4</v>
      </c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0" customFormat="1" ht="24" customHeight="1">
      <c r="A39" s="13" t="s">
        <v>37</v>
      </c>
      <c r="B39" s="14" t="s">
        <v>38</v>
      </c>
      <c r="C39" s="15">
        <v>6910058885</v>
      </c>
      <c r="D39" s="69"/>
      <c r="E39" s="17">
        <v>8.33</v>
      </c>
      <c r="F39" s="4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4" customFormat="1" ht="18.75">
      <c r="B40" s="24" t="s">
        <v>7</v>
      </c>
      <c r="C40" s="25">
        <v>184245400</v>
      </c>
      <c r="D40" s="26"/>
      <c r="E40" s="65">
        <f>(C40/$C$49)*100</f>
        <v>0.22198240963855423</v>
      </c>
      <c r="F40" s="31"/>
      <c r="G40" s="70"/>
      <c r="H40" s="36"/>
      <c r="I40" s="2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4" customFormat="1" ht="18.75">
      <c r="B41" s="24" t="s">
        <v>39</v>
      </c>
      <c r="C41" s="25">
        <v>4008758600</v>
      </c>
      <c r="D41" s="26"/>
      <c r="E41" s="65">
        <f>(C41/$C$49)*100</f>
        <v>4.8298296385542177</v>
      </c>
      <c r="F41" s="31"/>
      <c r="G41" s="70"/>
      <c r="H41" s="71"/>
      <c r="I41" s="2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4" customFormat="1" ht="18.75">
      <c r="B42" s="24" t="s">
        <v>40</v>
      </c>
      <c r="C42" s="25">
        <v>16730900</v>
      </c>
      <c r="D42" s="26"/>
      <c r="E42" s="65">
        <f>(C42/$C$49)*100</f>
        <v>2.0157710843373491E-2</v>
      </c>
      <c r="F42" s="31"/>
      <c r="G42" s="70"/>
      <c r="H42" s="71"/>
      <c r="I42" s="2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4" customFormat="1" ht="18.75">
      <c r="B43" s="24" t="s">
        <v>41</v>
      </c>
      <c r="C43" s="70">
        <v>375338785</v>
      </c>
      <c r="D43" s="72"/>
      <c r="E43" s="65">
        <f>(C43/$C$49)*100</f>
        <v>0.45221540361445783</v>
      </c>
      <c r="F43" s="31"/>
      <c r="G43" s="70"/>
      <c r="H43" s="71"/>
      <c r="I43" s="2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4" customFormat="1" ht="18.75">
      <c r="A44" s="66"/>
      <c r="B44" s="54" t="s">
        <v>42</v>
      </c>
      <c r="C44" s="55">
        <v>2324985200</v>
      </c>
      <c r="D44" s="73"/>
      <c r="E44" s="65">
        <f>(C44/$C$49)*100</f>
        <v>2.801186987951807</v>
      </c>
      <c r="F44" s="67"/>
      <c r="G44" s="70"/>
      <c r="H44" s="71"/>
      <c r="I44" s="3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0" customFormat="1" ht="24" customHeight="1">
      <c r="A45" s="13" t="s">
        <v>43</v>
      </c>
      <c r="B45" s="14" t="s">
        <v>44</v>
      </c>
      <c r="C45" s="15">
        <v>4679832640</v>
      </c>
      <c r="D45" s="48"/>
      <c r="E45" s="17">
        <v>5.64</v>
      </c>
      <c r="F45" s="74"/>
      <c r="G45" s="50"/>
      <c r="H45" s="50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s="4" customFormat="1" ht="18.75">
      <c r="B46" s="24" t="s">
        <v>7</v>
      </c>
      <c r="C46" s="25">
        <v>511645100</v>
      </c>
      <c r="D46" s="52"/>
      <c r="E46" s="65">
        <f>(C46/$C$49)*100</f>
        <v>0.61643987951807233</v>
      </c>
      <c r="F46" s="31"/>
      <c r="G46" s="3"/>
      <c r="H46" s="75"/>
      <c r="I46" s="7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4" customFormat="1" ht="18.75">
      <c r="B47" s="24" t="s">
        <v>45</v>
      </c>
      <c r="C47" s="25">
        <v>3438128840</v>
      </c>
      <c r="D47" s="52"/>
      <c r="E47" s="65">
        <f>(C47/$C$49)*100</f>
        <v>4.1423239036144581</v>
      </c>
      <c r="F47" s="31"/>
      <c r="G47" s="3"/>
      <c r="H47" s="75"/>
      <c r="I47" s="7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4" customFormat="1" ht="18.75">
      <c r="B48" s="24" t="s">
        <v>46</v>
      </c>
      <c r="C48" s="25">
        <v>730058700</v>
      </c>
      <c r="D48" s="52"/>
      <c r="E48" s="65">
        <f>(C48/$C$49)*100</f>
        <v>0.87958879518072286</v>
      </c>
      <c r="F48" s="31"/>
      <c r="G48" s="3"/>
      <c r="H48" s="75"/>
      <c r="I48" s="7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20" customFormat="1" ht="24" customHeight="1">
      <c r="A49" s="76"/>
      <c r="B49" s="14" t="s">
        <v>47</v>
      </c>
      <c r="C49" s="15">
        <f>C5+C11+C16+C21+C26+C39+C45</f>
        <v>83000000000</v>
      </c>
      <c r="D49" s="77"/>
      <c r="E49" s="78">
        <v>100</v>
      </c>
      <c r="F49" s="49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4" customFormat="1" ht="4.5" customHeight="1">
      <c r="B50" s="79"/>
      <c r="C50" s="80"/>
      <c r="D50" s="79"/>
      <c r="E50" s="81"/>
      <c r="F50" s="8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89" customFormat="1">
      <c r="A51" s="79" t="s">
        <v>48</v>
      </c>
      <c r="B51" s="83"/>
      <c r="C51" s="84"/>
      <c r="D51" s="83"/>
      <c r="E51" s="85"/>
      <c r="F51" s="86"/>
      <c r="G51" s="87"/>
      <c r="H51" s="88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</row>
    <row r="52" spans="1:22" s="90" customFormat="1">
      <c r="B52" s="79"/>
      <c r="C52" s="91"/>
      <c r="D52" s="79"/>
      <c r="E52" s="81"/>
      <c r="F52" s="8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90" customFormat="1" ht="21.75">
      <c r="B53" s="79"/>
      <c r="C53" s="91"/>
      <c r="D53" s="79"/>
      <c r="E53" s="81"/>
      <c r="F53" s="82"/>
      <c r="G53" s="93" t="s">
        <v>1</v>
      </c>
      <c r="H53" s="94"/>
      <c r="I53" s="95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90" customFormat="1" ht="21">
      <c r="B54" s="79"/>
      <c r="C54" s="91"/>
      <c r="D54" s="79"/>
      <c r="E54" s="81"/>
      <c r="F54" s="82"/>
      <c r="G54" s="96" t="s">
        <v>2</v>
      </c>
      <c r="H54" s="95" t="s">
        <v>3</v>
      </c>
      <c r="I54" s="95" t="s">
        <v>4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90" customFormat="1" ht="21.75">
      <c r="B55" s="79"/>
      <c r="C55" s="91"/>
      <c r="D55" s="79"/>
      <c r="E55" s="81"/>
      <c r="F55" s="82"/>
      <c r="G55" s="97" t="s">
        <v>6</v>
      </c>
      <c r="H55" s="98">
        <v>25984411253</v>
      </c>
      <c r="I55" s="99">
        <f>H55/H62*100</f>
        <v>31.306519581927709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90" customFormat="1" ht="21.75">
      <c r="B56" s="79"/>
      <c r="C56" s="91"/>
      <c r="D56" s="79"/>
      <c r="E56" s="81"/>
      <c r="F56" s="82"/>
      <c r="G56" s="97" t="s">
        <v>13</v>
      </c>
      <c r="H56" s="100">
        <v>13604426330</v>
      </c>
      <c r="I56" s="99">
        <f>H56/H62*100</f>
        <v>16.390875096385543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90" customFormat="1" ht="21.75">
      <c r="B57" s="79"/>
      <c r="C57" s="91"/>
      <c r="D57" s="79"/>
      <c r="E57" s="81"/>
      <c r="F57" s="82"/>
      <c r="G57" s="97" t="s">
        <v>18</v>
      </c>
      <c r="H57" s="100">
        <v>16301212580</v>
      </c>
      <c r="I57" s="99">
        <f>H57/H62*100</f>
        <v>19.640015156626507</v>
      </c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90" customFormat="1" ht="21.75">
      <c r="B58" s="79"/>
      <c r="C58" s="91"/>
      <c r="D58" s="79"/>
      <c r="E58" s="81"/>
      <c r="F58" s="82"/>
      <c r="G58" s="97" t="s">
        <v>23</v>
      </c>
      <c r="H58" s="100">
        <v>9264850942</v>
      </c>
      <c r="I58" s="99">
        <f>H58/H62*100</f>
        <v>11.162471014457831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90" customFormat="1" ht="21.75">
      <c r="B59" s="79"/>
      <c r="C59" s="91"/>
      <c r="D59" s="79"/>
      <c r="E59" s="81"/>
      <c r="F59" s="82"/>
      <c r="G59" s="97" t="s">
        <v>28</v>
      </c>
      <c r="H59" s="101">
        <v>6255207370</v>
      </c>
      <c r="I59" s="99">
        <f>H59/H62*100</f>
        <v>7.5363944216867473</v>
      </c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90" customFormat="1" ht="21.75">
      <c r="B60" s="79"/>
      <c r="C60" s="91"/>
      <c r="D60" s="79"/>
      <c r="E60" s="81"/>
      <c r="F60" s="82"/>
      <c r="G60" s="97" t="s">
        <v>38</v>
      </c>
      <c r="H60" s="100">
        <v>6910058885</v>
      </c>
      <c r="I60" s="99">
        <f>H60/H62*100</f>
        <v>8.3253721506024103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90" customFormat="1" ht="21.75">
      <c r="B61" s="79"/>
      <c r="C61" s="91"/>
      <c r="D61" s="79"/>
      <c r="E61" s="81"/>
      <c r="F61" s="82"/>
      <c r="G61" s="97" t="s">
        <v>44</v>
      </c>
      <c r="H61" s="102">
        <v>4679832640</v>
      </c>
      <c r="I61" s="99">
        <f>H61/H62*100</f>
        <v>5.6383525783132526</v>
      </c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</row>
    <row r="62" spans="1:22" s="90" customFormat="1" ht="21.75">
      <c r="B62" s="79"/>
      <c r="C62" s="91"/>
      <c r="D62" s="79"/>
      <c r="E62" s="81"/>
      <c r="F62" s="82"/>
      <c r="G62" s="94"/>
      <c r="H62" s="103">
        <f>SUM(H55:H61)</f>
        <v>83000000000</v>
      </c>
      <c r="I62" s="104">
        <f>SUM(I55:I61)</f>
        <v>100</v>
      </c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</row>
    <row r="63" spans="1:22" s="4" customFormat="1" ht="21.75">
      <c r="B63" s="105"/>
      <c r="C63" s="105"/>
      <c r="D63" s="105"/>
      <c r="E63" s="106"/>
      <c r="F63" s="44"/>
      <c r="G63" s="94" t="s">
        <v>49</v>
      </c>
      <c r="H63" s="107"/>
      <c r="I63" s="10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4" customFormat="1" ht="21.75">
      <c r="B64" s="105"/>
      <c r="C64" s="105"/>
      <c r="D64" s="105"/>
      <c r="E64" s="106"/>
      <c r="F64" s="44"/>
      <c r="G64" s="93"/>
      <c r="H64" s="94"/>
      <c r="I64" s="95"/>
      <c r="J64" s="9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s="4" customFormat="1" ht="21.75">
      <c r="B65" s="105"/>
      <c r="C65" s="105"/>
      <c r="D65" s="105"/>
      <c r="E65" s="106"/>
      <c r="F65" s="44"/>
      <c r="J65" s="9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s="4" customFormat="1" ht="21.75">
      <c r="B66" s="105"/>
      <c r="C66" s="105"/>
      <c r="D66" s="105"/>
      <c r="E66" s="106"/>
      <c r="F66" s="44"/>
      <c r="J66" s="9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s="4" customFormat="1" ht="18.75">
      <c r="B67" s="105"/>
      <c r="C67" s="105"/>
      <c r="D67" s="105"/>
      <c r="E67" s="106"/>
      <c r="F67" s="44"/>
      <c r="J67" s="10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s="4" customFormat="1" ht="18.75">
      <c r="B68" s="105"/>
      <c r="C68" s="105"/>
      <c r="D68" s="105"/>
      <c r="E68" s="106"/>
      <c r="F68" s="44"/>
      <c r="J68" s="10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s="4" customFormat="1" ht="18.75">
      <c r="B69" s="105"/>
      <c r="C69" s="105"/>
      <c r="D69" s="105"/>
      <c r="E69" s="106"/>
      <c r="F69" s="44"/>
      <c r="J69" s="10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s="4" customFormat="1" ht="18.75">
      <c r="B70" s="105"/>
      <c r="C70" s="105"/>
      <c r="D70" s="105"/>
      <c r="E70" s="106"/>
      <c r="F70" s="44"/>
      <c r="J70" s="10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s="4" customFormat="1" ht="18.75">
      <c r="B71" s="105"/>
      <c r="C71" s="105"/>
      <c r="D71" s="105"/>
      <c r="E71" s="106"/>
      <c r="F71" s="44"/>
      <c r="J71" s="10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s="4" customFormat="1" ht="18.75">
      <c r="B72" s="105"/>
      <c r="C72" s="105"/>
      <c r="D72" s="105"/>
      <c r="E72" s="106"/>
      <c r="F72" s="44"/>
      <c r="J72" s="10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s="4" customFormat="1" ht="18.75">
      <c r="B73" s="105"/>
      <c r="C73" s="105"/>
      <c r="D73" s="105"/>
      <c r="E73" s="106"/>
      <c r="F73" s="44"/>
      <c r="J73" s="10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s="4" customFormat="1" ht="19.5">
      <c r="B74" s="105"/>
      <c r="C74" s="105"/>
      <c r="D74" s="105"/>
      <c r="E74" s="106"/>
      <c r="F74" s="44"/>
      <c r="J74" s="11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s="4" customFormat="1" ht="21.75">
      <c r="B75" s="105"/>
      <c r="C75" s="105"/>
      <c r="D75" s="105"/>
      <c r="E75" s="106"/>
      <c r="F75" s="44"/>
      <c r="J75" s="9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s="4" customFormat="1" ht="21.75">
      <c r="B76" s="105"/>
      <c r="C76" s="105"/>
      <c r="D76" s="105"/>
      <c r="E76" s="106"/>
      <c r="F76" s="44"/>
      <c r="G76" s="94"/>
      <c r="H76" s="94"/>
      <c r="I76" s="94"/>
      <c r="J76" s="9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s="4" customFormat="1" ht="18.75">
      <c r="B77" s="105"/>
      <c r="C77" s="105"/>
      <c r="D77" s="105"/>
      <c r="E77" s="106"/>
      <c r="F77" s="4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s="4" customFormat="1" ht="18.75">
      <c r="B78" s="105"/>
      <c r="C78" s="105"/>
      <c r="D78" s="105"/>
      <c r="E78" s="106"/>
      <c r="F78" s="4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s="4" customFormat="1" ht="18.75">
      <c r="B79" s="105"/>
      <c r="C79" s="105"/>
      <c r="D79" s="105"/>
      <c r="E79" s="106"/>
      <c r="F79" s="4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s="4" customFormat="1" ht="18.75">
      <c r="B80" s="105"/>
      <c r="C80" s="105"/>
      <c r="D80" s="105"/>
      <c r="E80" s="106"/>
      <c r="F80" s="44"/>
      <c r="G80" s="3"/>
      <c r="H80" s="3"/>
      <c r="I80" s="3"/>
      <c r="J80" s="3"/>
      <c r="K80" s="3">
        <v>1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s="4" customFormat="1" ht="18.75">
      <c r="B81" s="105"/>
      <c r="C81" s="105"/>
      <c r="D81" s="105"/>
      <c r="E81" s="106"/>
      <c r="F81" s="4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s="4" customFormat="1" ht="18.75">
      <c r="B82" s="105"/>
      <c r="C82" s="105"/>
      <c r="D82" s="105"/>
      <c r="E82" s="106"/>
      <c r="F82" s="4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s="4" customFormat="1" ht="18.75">
      <c r="B83" s="105"/>
      <c r="C83" s="105"/>
      <c r="D83" s="105"/>
      <c r="E83" s="106"/>
      <c r="F83" s="4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s="4" customFormat="1" ht="18.75">
      <c r="B84" s="105"/>
      <c r="C84" s="105"/>
      <c r="D84" s="105"/>
      <c r="E84" s="106"/>
      <c r="F84" s="4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s="4" customFormat="1" ht="18.75">
      <c r="B85" s="105"/>
      <c r="C85" s="105"/>
      <c r="D85" s="105"/>
      <c r="E85" s="106"/>
      <c r="F85" s="4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s="4" customFormat="1" ht="18.75">
      <c r="B86" s="105"/>
      <c r="C86" s="105"/>
      <c r="D86" s="105"/>
      <c r="E86" s="106"/>
      <c r="F86" s="4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</sheetData>
  <mergeCells count="6">
    <mergeCell ref="A37:F37"/>
    <mergeCell ref="A1:F1"/>
    <mergeCell ref="A2:F2"/>
    <mergeCell ref="A3:F3"/>
    <mergeCell ref="A35:F35"/>
    <mergeCell ref="A36:F36"/>
  </mergeCells>
  <pageMargins left="0.7" right="0.7" top="0.75" bottom="0.5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Acer_10AB</cp:lastModifiedBy>
  <cp:lastPrinted>2021-07-09T02:22:44Z</cp:lastPrinted>
  <dcterms:created xsi:type="dcterms:W3CDTF">2021-07-02T10:04:46Z</dcterms:created>
  <dcterms:modified xsi:type="dcterms:W3CDTF">2021-07-09T02:22:58Z</dcterms:modified>
</cp:coreProperties>
</file>