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 activeTab="1"/>
  </bookViews>
  <sheets>
    <sheet name="popประมาณการ58-61" sheetId="1" r:id="rId1"/>
    <sheet name="กราฟ popประมาณการ " sheetId="2" r:id="rId2"/>
  </sheets>
  <externalReferences>
    <externalReference r:id="rId3"/>
  </externalReferences>
  <definedNames>
    <definedName name="aaa" hidden="1">{"'ความหนาแน่นกทม.-ประเทศ'!$A$1:$L$20"}</definedName>
    <definedName name="Color">[1]Color!$A$1:$A$65536</definedName>
    <definedName name="HTML_CodePage" hidden="1">874</definedName>
    <definedName name="HTML_Control" localSheetId="0" hidden="1">{"'ความหนาแน่นกทม.-ประเทศ'!$A$1:$L$20"}</definedName>
    <definedName name="HTML_Control" hidden="1">{"'ความหนาแน่นกทม.-ประเทศ'!$A$1:$L$20"}</definedName>
    <definedName name="HTML_Description" hidden="1">""</definedName>
    <definedName name="HTML_Email" hidden="1">""</definedName>
    <definedName name="HTML_Header" hidden="1">"ความหนาแน่นกทม.-ประเทศ"</definedName>
    <definedName name="HTML_LastUpdate" hidden="1">"1/9/2003"</definedName>
    <definedName name="HTML_LineAfter" hidden="1">FALSE</definedName>
    <definedName name="HTML_LineBefore" hidden="1">FALSE</definedName>
    <definedName name="HTML_Name" hidden="1">"BMA"</definedName>
    <definedName name="HTML_OBDlg2" hidden="1">TRUE</definedName>
    <definedName name="HTML_OBDlg4" hidden="1">TRUE</definedName>
    <definedName name="HTML_OS" hidden="1">0</definedName>
    <definedName name="HTML_PathFile" hidden="1">"D:\STAT\WEB46\ADMIN\คนน.ไทย-กทม..htm"</definedName>
    <definedName name="HTML_Title" hidden="1">""</definedName>
    <definedName name="normal">#REF!</definedName>
    <definedName name="_xlnm.Print_Area" localSheetId="0">'popประมาณการ58-61'!$A$1:$E$31</definedName>
  </definedNames>
  <calcPr calcId="124519"/>
</workbook>
</file>

<file path=xl/calcChain.xml><?xml version="1.0" encoding="utf-8"?>
<calcChain xmlns="http://schemas.openxmlformats.org/spreadsheetml/2006/main">
  <c r="C18" i="1"/>
  <c r="C19"/>
  <c r="C20"/>
  <c r="C21"/>
  <c r="B22"/>
  <c r="C22"/>
  <c r="D22"/>
  <c r="E22"/>
  <c r="B23"/>
  <c r="C23"/>
  <c r="D23"/>
  <c r="E23"/>
  <c r="B24"/>
  <c r="C24"/>
  <c r="D24"/>
  <c r="E24"/>
  <c r="B25"/>
  <c r="C25"/>
  <c r="D25"/>
  <c r="E25"/>
</calcChain>
</file>

<file path=xl/sharedStrings.xml><?xml version="1.0" encoding="utf-8"?>
<sst xmlns="http://schemas.openxmlformats.org/spreadsheetml/2006/main" count="16" uniqueCount="16">
  <si>
    <r>
      <t xml:space="preserve">แหล่งข้อมูล : </t>
    </r>
    <r>
      <rPr>
        <b/>
        <sz val="12"/>
        <rFont val="TH SarabunPSK"/>
        <family val="2"/>
      </rPr>
      <t xml:space="preserve">- เขตปริมณฑล                            จากสมการ   y = 3640254.263 + 85677.968x </t>
    </r>
  </si>
  <si>
    <r>
      <t xml:space="preserve">แหล่งข้อมูล : </t>
    </r>
    <r>
      <rPr>
        <b/>
        <sz val="12"/>
        <rFont val="TH SarabunPSK"/>
        <family val="2"/>
      </rPr>
      <t>- กรุงเทพมหานคร                         จากสมการ   y = 5731033.386 - 2984.565x</t>
    </r>
  </si>
  <si>
    <r>
      <t xml:space="preserve">แหล่งข้อมูล : </t>
    </r>
    <r>
      <rPr>
        <b/>
        <sz val="12"/>
        <rFont val="TH SarabunPSK"/>
        <family val="2"/>
      </rPr>
      <t>- ทั่วราชอาณาจักร                         จากสมการ   y = 61388238.25 + 249731.123x</t>
    </r>
  </si>
  <si>
    <r>
      <t xml:space="preserve">แหล่งข้อมูล : </t>
    </r>
    <r>
      <rPr>
        <b/>
        <sz val="12"/>
        <rFont val="TH SarabunPSK"/>
        <family val="2"/>
      </rPr>
      <t>ประมาณการของ พ.ศ. 2558 - 2561 กองยุทธศาสตร์บริหารจัดการ สำนักยุทธศาสตร์และประเมินผล กรุงเทพมหานคร</t>
    </r>
  </si>
  <si>
    <t>แหล่งข้อมูล : พ.ศ. 2543 - 2561 สำนักบริหารการทะเบียน กรมการปกครอง กระทรวงมหาดไทย</t>
  </si>
  <si>
    <t>ประมาณการของ พ.ศ. 2565</t>
  </si>
  <si>
    <t>ประมาณการของ พ.ศ. 2564</t>
  </si>
  <si>
    <t>ประมาณการของ พ.ศ. 2563</t>
  </si>
  <si>
    <t>ประมาณการของ พ.ศ. 2562</t>
  </si>
  <si>
    <t>เขตปริมณฑล</t>
  </si>
  <si>
    <t>กรุงเทพมหานคร</t>
  </si>
  <si>
    <t>กรุงเทพมหานครและปริมณฑล</t>
  </si>
  <si>
    <t>ทั่วราชอาณาจักร</t>
  </si>
  <si>
    <t>พ.ศ.</t>
  </si>
  <si>
    <t>จำนวนประชากรในเขตกรุงเทพมหานคร เขตปริมณฑล และทั่วราชอาณาจักร พ.ศ. 2543 - 2561 และประมาณการของ พ.ศ. 2562 - 2565</t>
  </si>
  <si>
    <r>
      <t xml:space="preserve">แหล่งข้อมูล : </t>
    </r>
    <r>
      <rPr>
        <b/>
        <sz val="12"/>
        <rFont val="TH SarabunPSK"/>
        <family val="2"/>
      </rPr>
      <t>- กรุงเทพมหานครและปริมณฑล          จากสมการ   y = 9371287.694 + 82693.404x</t>
    </r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</si>
</sst>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87" formatCode="_-* #,##0.00_-;\-* #,##0.00_-;_-* &quot;-&quot;??_-;_-@_-"/>
    <numFmt numFmtId="188" formatCode="_-* #,##0_-;\-* #,##0_-;_-* &quot;-&quot;??_-;_-@_-"/>
    <numFmt numFmtId="189" formatCode="&quot;฿&quot;#,##0;[Red]\-&quot;฿&quot;#,##0"/>
    <numFmt numFmtId="190" formatCode="_-&quot;฿&quot;* #,##0.00_-;\-&quot;฿&quot;* #,##0.00_-;_-&quot;฿&quot;* &quot;-&quot;??_-;_-@_-"/>
  </numFmts>
  <fonts count="83">
    <font>
      <sz val="16"/>
      <name val="DilleniaUPC"/>
      <charset val="222"/>
    </font>
    <font>
      <sz val="11"/>
      <color theme="1"/>
      <name val="Tahoma"/>
      <family val="2"/>
      <scheme val="minor"/>
    </font>
    <font>
      <sz val="16"/>
      <name val="DilleniaUPC"/>
      <family val="1"/>
    </font>
    <font>
      <sz val="11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2"/>
      <color indexed="9"/>
      <name val="TH SarabunPSK"/>
      <family val="2"/>
    </font>
    <font>
      <b/>
      <sz val="12"/>
      <name val="TH SarabunPSK"/>
      <family val="2"/>
    </font>
    <font>
      <sz val="16"/>
      <name val="TH SarabunPSK"/>
      <family val="2"/>
    </font>
    <font>
      <sz val="12"/>
      <color rgb="FFFF0000"/>
      <name val="TH SarabunPSK"/>
      <family val="2"/>
    </font>
    <font>
      <sz val="16"/>
      <name val="DilleniaUPC"/>
      <charset val="222"/>
    </font>
    <font>
      <b/>
      <sz val="13"/>
      <name val="TH SarabunPSK"/>
      <family val="2"/>
    </font>
    <font>
      <b/>
      <sz val="14"/>
      <name val="TH SarabunPSK"/>
      <family val="2"/>
    </font>
    <font>
      <sz val="13"/>
      <name val="TH SarabunPSK"/>
      <family val="2"/>
    </font>
    <font>
      <b/>
      <sz val="15"/>
      <name val="TH SarabunPSK"/>
      <family val="2"/>
    </font>
    <font>
      <sz val="11"/>
      <color indexed="8"/>
      <name val="Calibri"/>
      <family val="2"/>
      <charset val="222"/>
    </font>
    <font>
      <sz val="11"/>
      <color indexed="8"/>
      <name val="Calibri"/>
      <family val="2"/>
    </font>
    <font>
      <sz val="11"/>
      <color indexed="8"/>
      <name val="Tahoma"/>
      <family val="2"/>
    </font>
    <font>
      <sz val="11"/>
      <color indexed="9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Tahoma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sz val="16"/>
      <name val="DilleniaUPC"/>
      <family val="1"/>
      <charset val="222"/>
    </font>
    <font>
      <sz val="10"/>
      <name val="Arial"/>
      <family val="2"/>
    </font>
    <font>
      <sz val="14"/>
      <name val="Cordia New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Calibri"/>
      <family val="2"/>
      <charset val="222"/>
    </font>
    <font>
      <b/>
      <sz val="11"/>
      <color indexed="62"/>
      <name val="Calibri"/>
      <family val="2"/>
      <charset val="222"/>
    </font>
    <font>
      <u/>
      <sz val="11"/>
      <color theme="10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sz val="11"/>
      <color theme="1"/>
      <name val="Tahoma"/>
      <family val="2"/>
      <charset val="222"/>
      <scheme val="minor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sz val="11"/>
      <color indexed="8"/>
      <name val="Tahoma"/>
      <family val="2"/>
      <charset val="222"/>
    </font>
    <font>
      <sz val="14"/>
      <name val="CordiaUPC"/>
      <family val="2"/>
      <charset val="222"/>
    </font>
    <font>
      <u/>
      <sz val="10.5"/>
      <color indexed="12"/>
      <name val="Cordia New"/>
      <family val="2"/>
    </font>
    <font>
      <b/>
      <sz val="11"/>
      <color indexed="9"/>
      <name val="Calibri"/>
      <family val="2"/>
    </font>
    <font>
      <b/>
      <sz val="11"/>
      <color indexed="9"/>
      <name val="Tahoma"/>
      <family val="2"/>
    </font>
    <font>
      <sz val="11"/>
      <color indexed="52"/>
      <name val="Calibri"/>
      <family val="2"/>
    </font>
    <font>
      <sz val="11"/>
      <color indexed="52"/>
      <name val="Tahoma"/>
      <family val="2"/>
    </font>
    <font>
      <sz val="11"/>
      <color indexed="20"/>
      <name val="Calibri"/>
      <family val="2"/>
    </font>
    <font>
      <sz val="11"/>
      <color indexed="20"/>
      <name val="Tahoma"/>
      <family val="2"/>
    </font>
    <font>
      <b/>
      <sz val="11"/>
      <color indexed="63"/>
      <name val="Calibri"/>
      <family val="2"/>
    </font>
    <font>
      <b/>
      <sz val="11"/>
      <color indexed="63"/>
      <name val="Tahoma"/>
      <family val="2"/>
    </font>
    <font>
      <b/>
      <sz val="11"/>
      <color indexed="52"/>
      <name val="Calibri"/>
      <family val="2"/>
    </font>
    <font>
      <b/>
      <sz val="11"/>
      <color indexed="52"/>
      <name val="Tahoma"/>
      <family val="2"/>
    </font>
    <font>
      <sz val="11"/>
      <color indexed="10"/>
      <name val="Calibri"/>
      <family val="2"/>
    </font>
    <font>
      <sz val="11"/>
      <color indexed="10"/>
      <name val="Tahoma"/>
      <family val="2"/>
    </font>
    <font>
      <i/>
      <sz val="11"/>
      <color indexed="23"/>
      <name val="Calibri"/>
      <family val="2"/>
    </font>
    <font>
      <i/>
      <sz val="11"/>
      <color indexed="23"/>
      <name val="Tahoma"/>
      <family val="2"/>
    </font>
    <font>
      <b/>
      <sz val="18"/>
      <color indexed="56"/>
      <name val="Cambria"/>
      <family val="2"/>
    </font>
    <font>
      <b/>
      <sz val="18"/>
      <color indexed="56"/>
      <name val="Tahoma"/>
      <family val="2"/>
    </font>
    <font>
      <sz val="11"/>
      <color indexed="17"/>
      <name val="Calibri"/>
      <family val="2"/>
    </font>
    <font>
      <sz val="11"/>
      <color indexed="17"/>
      <name val="Tahoma"/>
      <family val="2"/>
    </font>
    <font>
      <u/>
      <sz val="10.5"/>
      <color indexed="36"/>
      <name val="Cordia New"/>
      <family val="2"/>
    </font>
    <font>
      <sz val="16"/>
      <name val="AngsanaUPC"/>
      <family val="1"/>
    </font>
    <font>
      <sz val="16"/>
      <name val="Angsana New"/>
      <family val="1"/>
    </font>
    <font>
      <sz val="16"/>
      <name val="TH SarabunIT๙"/>
      <family val="2"/>
    </font>
    <font>
      <sz val="14"/>
      <name val="CordiaUPC"/>
      <family val="2"/>
    </font>
    <font>
      <sz val="11"/>
      <color indexed="62"/>
      <name val="Calibri"/>
      <family val="2"/>
    </font>
    <font>
      <sz val="11"/>
      <color indexed="62"/>
      <name val="Tahoma"/>
      <family val="2"/>
    </font>
    <font>
      <sz val="11"/>
      <color indexed="60"/>
      <name val="Calibri"/>
      <family val="2"/>
    </font>
    <font>
      <sz val="11"/>
      <color indexed="60"/>
      <name val="Tahoma"/>
      <family val="2"/>
    </font>
    <font>
      <b/>
      <sz val="11"/>
      <color indexed="8"/>
      <name val="Calibri"/>
      <family val="2"/>
    </font>
    <font>
      <b/>
      <sz val="11"/>
      <color indexed="8"/>
      <name val="Tahoma"/>
      <family val="2"/>
    </font>
    <font>
      <b/>
      <sz val="15"/>
      <color indexed="56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Calibri"/>
      <family val="2"/>
    </font>
    <font>
      <b/>
      <sz val="13"/>
      <color indexed="56"/>
      <name val="Tahoma"/>
      <family val="2"/>
    </font>
    <font>
      <b/>
      <sz val="11"/>
      <color indexed="56"/>
      <name val="Calibri"/>
      <family val="2"/>
    </font>
    <font>
      <b/>
      <sz val="11"/>
      <color indexed="56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693">
    <xf numFmtId="0" fontId="0" fillId="0" borderId="0"/>
    <xf numFmtId="187" fontId="10" fillId="0" borderId="0" applyFont="0" applyFill="0" applyBorder="0" applyAlignment="0" applyProtection="0"/>
    <xf numFmtId="0" fontId="2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6" fillId="2" borderId="0" applyNumberFormat="0" applyBorder="0" applyAlignment="0" applyProtection="0"/>
    <xf numFmtId="0" fontId="17" fillId="2" borderId="0" applyNumberFormat="0" applyBorder="0" applyAlignment="0" applyProtection="0"/>
    <xf numFmtId="0" fontId="16" fillId="2" borderId="0" applyNumberFormat="0" applyBorder="0" applyAlignment="0" applyProtection="0"/>
    <xf numFmtId="0" fontId="15" fillId="3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6" fillId="4" borderId="0" applyNumberFormat="0" applyBorder="0" applyAlignment="0" applyProtection="0"/>
    <xf numFmtId="0" fontId="17" fillId="4" borderId="0" applyNumberFormat="0" applyBorder="0" applyAlignment="0" applyProtection="0"/>
    <xf numFmtId="0" fontId="16" fillId="4" borderId="0" applyNumberFormat="0" applyBorder="0" applyAlignment="0" applyProtection="0"/>
    <xf numFmtId="0" fontId="15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6" fillId="6" borderId="0" applyNumberFormat="0" applyBorder="0" applyAlignment="0" applyProtection="0"/>
    <xf numFmtId="0" fontId="17" fillId="6" borderId="0" applyNumberFormat="0" applyBorder="0" applyAlignment="0" applyProtection="0"/>
    <xf numFmtId="0" fontId="16" fillId="6" borderId="0" applyNumberFormat="0" applyBorder="0" applyAlignment="0" applyProtection="0"/>
    <xf numFmtId="0" fontId="15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6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8" borderId="0" applyNumberFormat="0" applyBorder="0" applyAlignment="0" applyProtection="0"/>
    <xf numFmtId="0" fontId="15" fillId="3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9" borderId="0" applyNumberFormat="0" applyBorder="0" applyAlignment="0" applyProtection="0"/>
    <xf numFmtId="0" fontId="16" fillId="9" borderId="0" applyNumberFormat="0" applyBorder="0" applyAlignment="0" applyProtection="0"/>
    <xf numFmtId="0" fontId="15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6" fillId="3" borderId="0" applyNumberFormat="0" applyBorder="0" applyAlignment="0" applyProtection="0"/>
    <xf numFmtId="0" fontId="17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3" borderId="0" applyNumberFormat="0" applyBorder="0" applyAlignment="0" applyProtection="0"/>
    <xf numFmtId="0" fontId="16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7" fillId="5" borderId="0" applyNumberFormat="0" applyBorder="0" applyAlignment="0" applyProtection="0"/>
    <xf numFmtId="0" fontId="16" fillId="5" borderId="0" applyNumberFormat="0" applyBorder="0" applyAlignment="0" applyProtection="0"/>
    <xf numFmtId="0" fontId="15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2" borderId="0" applyNumberFormat="0" applyBorder="0" applyAlignment="0" applyProtection="0"/>
    <xf numFmtId="0" fontId="15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8" borderId="0" applyNumberFormat="0" applyBorder="0" applyAlignment="0" applyProtection="0"/>
    <xf numFmtId="0" fontId="15" fillId="11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4" borderId="0" applyNumberFormat="0" applyBorder="0" applyAlignment="0" applyProtection="0"/>
    <xf numFmtId="0" fontId="17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11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1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8" borderId="0" applyNumberFormat="0" applyBorder="0" applyAlignment="0" applyProtection="0"/>
    <xf numFmtId="0" fontId="18" fillId="5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5" borderId="0" applyNumberFormat="0" applyBorder="0" applyAlignment="0" applyProtection="0"/>
    <xf numFmtId="0" fontId="19" fillId="15" borderId="0" applyNumberFormat="0" applyBorder="0" applyAlignment="0" applyProtection="0"/>
    <xf numFmtId="0" fontId="20" fillId="15" borderId="0" applyNumberFormat="0" applyBorder="0" applyAlignment="0" applyProtection="0"/>
    <xf numFmtId="0" fontId="19" fillId="15" borderId="0" applyNumberFormat="0" applyBorder="0" applyAlignment="0" applyProtection="0"/>
    <xf numFmtId="0" fontId="18" fillId="16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9" fillId="5" borderId="0" applyNumberFormat="0" applyBorder="0" applyAlignment="0" applyProtection="0"/>
    <xf numFmtId="0" fontId="20" fillId="5" borderId="0" applyNumberFormat="0" applyBorder="0" applyAlignment="0" applyProtection="0"/>
    <xf numFmtId="0" fontId="19" fillId="5" borderId="0" applyNumberFormat="0" applyBorder="0" applyAlignment="0" applyProtection="0"/>
    <xf numFmtId="0" fontId="18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9" fillId="17" borderId="0" applyNumberFormat="0" applyBorder="0" applyAlignment="0" applyProtection="0"/>
    <xf numFmtId="0" fontId="18" fillId="11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19" fillId="16" borderId="0" applyNumberFormat="0" applyBorder="0" applyAlignment="0" applyProtection="0"/>
    <xf numFmtId="0" fontId="20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9" fillId="18" borderId="0" applyNumberFormat="0" applyBorder="0" applyAlignment="0" applyProtection="0"/>
    <xf numFmtId="0" fontId="18" fillId="5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17" borderId="0" applyNumberFormat="0" applyBorder="0" applyAlignment="0" applyProtection="0"/>
    <xf numFmtId="0" fontId="18" fillId="22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2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2" fillId="11" borderId="2" applyNumberFormat="0" applyAlignment="0" applyProtection="0"/>
    <xf numFmtId="0" fontId="22" fillId="24" borderId="2" applyNumberFormat="0" applyAlignment="0" applyProtection="0"/>
    <xf numFmtId="0" fontId="22" fillId="11" borderId="2" applyNumberFormat="0" applyAlignment="0" applyProtection="0"/>
    <xf numFmtId="0" fontId="22" fillId="11" borderId="2" applyNumberFormat="0" applyAlignment="0" applyProtection="0"/>
    <xf numFmtId="0" fontId="22" fillId="24" borderId="2" applyNumberFormat="0" applyAlignment="0" applyProtection="0"/>
    <xf numFmtId="0" fontId="23" fillId="25" borderId="3" applyNumberFormat="0" applyAlignment="0" applyProtection="0"/>
    <xf numFmtId="0" fontId="23" fillId="25" borderId="3" applyNumberFormat="0" applyAlignment="0" applyProtection="0"/>
    <xf numFmtId="0" fontId="23" fillId="25" borderId="3" applyNumberFormat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8" fontId="25" fillId="0" borderId="0" applyFont="0" applyFill="0" applyBorder="0" applyAlignment="0" applyProtection="0"/>
    <xf numFmtId="187" fontId="26" fillId="0" borderId="0" applyFont="0" applyFill="0" applyBorder="0" applyAlignment="0" applyProtection="0"/>
    <xf numFmtId="8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2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3" borderId="2" applyNumberFormat="0" applyAlignment="0" applyProtection="0"/>
    <xf numFmtId="0" fontId="36" fillId="13" borderId="2" applyNumberFormat="0" applyAlignment="0" applyProtection="0"/>
    <xf numFmtId="0" fontId="36" fillId="3" borderId="2" applyNumberFormat="0" applyAlignment="0" applyProtection="0"/>
    <xf numFmtId="0" fontId="36" fillId="3" borderId="2" applyNumberFormat="0" applyAlignment="0" applyProtection="0"/>
    <xf numFmtId="0" fontId="36" fillId="13" borderId="2" applyNumberFormat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25" fillId="0" borderId="0"/>
    <xf numFmtId="0" fontId="26" fillId="0" borderId="0"/>
    <xf numFmtId="0" fontId="26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7" borderId="10" applyNumberFormat="0" applyFont="0" applyAlignment="0" applyProtection="0"/>
    <xf numFmtId="0" fontId="26" fillId="7" borderId="10" applyNumberFormat="0" applyFont="0" applyAlignment="0" applyProtection="0"/>
    <xf numFmtId="0" fontId="26" fillId="7" borderId="10" applyNumberFormat="0" applyFont="0" applyAlignment="0" applyProtection="0"/>
    <xf numFmtId="0" fontId="2" fillId="7" borderId="10" applyNumberFormat="0" applyFont="0" applyAlignment="0" applyProtection="0"/>
    <xf numFmtId="0" fontId="24" fillId="7" borderId="10" applyNumberFormat="0" applyFont="0" applyAlignment="0" applyProtection="0"/>
    <xf numFmtId="0" fontId="24" fillId="7" borderId="10" applyNumberFormat="0" applyFont="0" applyAlignment="0" applyProtection="0"/>
    <xf numFmtId="0" fontId="24" fillId="7" borderId="10" applyNumberFormat="0" applyFont="0" applyAlignment="0" applyProtection="0"/>
    <xf numFmtId="0" fontId="40" fillId="11" borderId="11" applyNumberFormat="0" applyAlignment="0" applyProtection="0"/>
    <xf numFmtId="0" fontId="40" fillId="24" borderId="11" applyNumberFormat="0" applyAlignment="0" applyProtection="0"/>
    <xf numFmtId="0" fontId="40" fillId="11" borderId="11" applyNumberFormat="0" applyAlignment="0" applyProtection="0"/>
    <xf numFmtId="0" fontId="40" fillId="11" borderId="11" applyNumberFormat="0" applyAlignment="0" applyProtection="0"/>
    <xf numFmtId="0" fontId="40" fillId="24" borderId="11" applyNumberFormat="0" applyAlignment="0" applyProtection="0"/>
    <xf numFmtId="16" fontId="11" fillId="0" borderId="12">
      <alignment horizontal="right" vertical="center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3" applyNumberFormat="0" applyFill="0" applyAlignment="0" applyProtection="0"/>
    <xf numFmtId="0" fontId="43" fillId="0" borderId="14" applyNumberFormat="0" applyFill="0" applyAlignment="0" applyProtection="0"/>
    <xf numFmtId="0" fontId="43" fillId="0" borderId="13" applyNumberFormat="0" applyFill="0" applyAlignment="0" applyProtection="0"/>
    <xf numFmtId="0" fontId="43" fillId="0" borderId="13" applyNumberFormat="0" applyFill="0" applyAlignment="0" applyProtection="0"/>
    <xf numFmtId="0" fontId="43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87" fontId="2" fillId="0" borderId="0" applyFont="0" applyFill="0" applyBorder="0" applyAlignment="0" applyProtection="0"/>
    <xf numFmtId="187" fontId="45" fillId="0" borderId="0" applyFont="0" applyFill="0" applyBorder="0" applyAlignment="0" applyProtection="0"/>
    <xf numFmtId="18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7" fontId="26" fillId="0" borderId="0" applyFont="0" applyFill="0" applyBorder="0" applyAlignment="0" applyProtection="0"/>
    <xf numFmtId="189" fontId="24" fillId="0" borderId="0" applyFont="0" applyFill="0" applyBorder="0" applyAlignment="0" applyProtection="0"/>
    <xf numFmtId="187" fontId="26" fillId="0" borderId="0" applyFont="0" applyFill="0" applyBorder="0" applyAlignment="0" applyProtection="0"/>
    <xf numFmtId="189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6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6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25" borderId="3" applyNumberFormat="0" applyAlignment="0" applyProtection="0"/>
    <xf numFmtId="0" fontId="49" fillId="25" borderId="3" applyNumberFormat="0" applyAlignment="0" applyProtection="0"/>
    <xf numFmtId="0" fontId="48" fillId="25" borderId="3" applyNumberFormat="0" applyAlignment="0" applyProtection="0"/>
    <xf numFmtId="0" fontId="23" fillId="25" borderId="3" applyNumberFormat="0" applyAlignment="0" applyProtection="0"/>
    <xf numFmtId="0" fontId="49" fillId="25" borderId="3" applyNumberFormat="0" applyAlignment="0" applyProtection="0"/>
    <xf numFmtId="0" fontId="49" fillId="25" borderId="3" applyNumberFormat="0" applyAlignment="0" applyProtection="0"/>
    <xf numFmtId="0" fontId="49" fillId="25" borderId="3" applyNumberFormat="0" applyAlignment="0" applyProtection="0"/>
    <xf numFmtId="0" fontId="49" fillId="25" borderId="3" applyNumberFormat="0" applyAlignment="0" applyProtection="0"/>
    <xf numFmtId="0" fontId="49" fillId="25" borderId="3" applyNumberFormat="0" applyAlignment="0" applyProtection="0"/>
    <xf numFmtId="0" fontId="50" fillId="0" borderId="9" applyNumberFormat="0" applyFill="0" applyAlignment="0" applyProtection="0"/>
    <xf numFmtId="0" fontId="51" fillId="0" borderId="9" applyNumberFormat="0" applyFill="0" applyAlignment="0" applyProtection="0"/>
    <xf numFmtId="0" fontId="50" fillId="0" borderId="9" applyNumberFormat="0" applyFill="0" applyAlignment="0" applyProtection="0"/>
    <xf numFmtId="0" fontId="37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52" fillId="4" borderId="0" applyNumberFormat="0" applyBorder="0" applyAlignment="0" applyProtection="0"/>
    <xf numFmtId="0" fontId="53" fillId="4" borderId="0" applyNumberFormat="0" applyBorder="0" applyAlignment="0" applyProtection="0"/>
    <xf numFmtId="0" fontId="52" fillId="4" borderId="0" applyNumberFormat="0" applyBorder="0" applyAlignment="0" applyProtection="0"/>
    <xf numFmtId="0" fontId="21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4" fillId="11" borderId="11" applyNumberFormat="0" applyAlignment="0" applyProtection="0"/>
    <xf numFmtId="0" fontId="55" fillId="11" borderId="11" applyNumberFormat="0" applyAlignment="0" applyProtection="0"/>
    <xf numFmtId="0" fontId="54" fillId="11" borderId="11" applyNumberFormat="0" applyAlignment="0" applyProtection="0"/>
    <xf numFmtId="0" fontId="40" fillId="24" borderId="11" applyNumberFormat="0" applyAlignment="0" applyProtection="0"/>
    <xf numFmtId="0" fontId="55" fillId="11" borderId="11" applyNumberFormat="0" applyAlignment="0" applyProtection="0"/>
    <xf numFmtId="0" fontId="55" fillId="11" borderId="11" applyNumberFormat="0" applyAlignment="0" applyProtection="0"/>
    <xf numFmtId="0" fontId="55" fillId="11" borderId="11" applyNumberFormat="0" applyAlignment="0" applyProtection="0"/>
    <xf numFmtId="0" fontId="55" fillId="11" borderId="11" applyNumberFormat="0" applyAlignment="0" applyProtection="0"/>
    <xf numFmtId="0" fontId="55" fillId="11" borderId="11" applyNumberFormat="0" applyAlignment="0" applyProtection="0"/>
    <xf numFmtId="0" fontId="56" fillId="11" borderId="2" applyNumberFormat="0" applyAlignment="0" applyProtection="0"/>
    <xf numFmtId="0" fontId="57" fillId="11" borderId="2" applyNumberFormat="0" applyAlignment="0" applyProtection="0"/>
    <xf numFmtId="0" fontId="56" fillId="11" borderId="2" applyNumberFormat="0" applyAlignment="0" applyProtection="0"/>
    <xf numFmtId="0" fontId="22" fillId="24" borderId="2" applyNumberFormat="0" applyAlignment="0" applyProtection="0"/>
    <xf numFmtId="0" fontId="57" fillId="11" borderId="2" applyNumberFormat="0" applyAlignment="0" applyProtection="0"/>
    <xf numFmtId="0" fontId="57" fillId="11" borderId="2" applyNumberFormat="0" applyAlignment="0" applyProtection="0"/>
    <xf numFmtId="0" fontId="57" fillId="11" borderId="2" applyNumberFormat="0" applyAlignment="0" applyProtection="0"/>
    <xf numFmtId="0" fontId="57" fillId="11" borderId="2" applyNumberFormat="0" applyAlignment="0" applyProtection="0"/>
    <xf numFmtId="0" fontId="57" fillId="11" borderId="2" applyNumberFormat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6" borderId="0" applyNumberFormat="0" applyBorder="0" applyAlignment="0" applyProtection="0"/>
    <xf numFmtId="0" fontId="65" fillId="6" borderId="0" applyNumberFormat="0" applyBorder="0" applyAlignment="0" applyProtection="0"/>
    <xf numFmtId="0" fontId="64" fillId="6" borderId="0" applyNumberFormat="0" applyBorder="0" applyAlignment="0" applyProtection="0"/>
    <xf numFmtId="0" fontId="28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/>
    <xf numFmtId="0" fontId="25" fillId="0" borderId="0"/>
    <xf numFmtId="0" fontId="6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1" fillId="0" borderId="0"/>
    <xf numFmtId="0" fontId="24" fillId="0" borderId="0"/>
    <xf numFmtId="0" fontId="24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0" fillId="0" borderId="0"/>
    <xf numFmtId="0" fontId="26" fillId="0" borderId="0"/>
    <xf numFmtId="0" fontId="70" fillId="0" borderId="0"/>
    <xf numFmtId="0" fontId="70" fillId="0" borderId="0"/>
    <xf numFmtId="0" fontId="24" fillId="0" borderId="0"/>
    <xf numFmtId="0" fontId="26" fillId="0" borderId="0"/>
    <xf numFmtId="0" fontId="39" fillId="0" borderId="0"/>
    <xf numFmtId="0" fontId="25" fillId="0" borderId="0"/>
    <xf numFmtId="0" fontId="25" fillId="0" borderId="0"/>
    <xf numFmtId="0" fontId="26" fillId="0" borderId="0"/>
    <xf numFmtId="0" fontId="67" fillId="0" borderId="0"/>
    <xf numFmtId="0" fontId="67" fillId="0" borderId="0"/>
    <xf numFmtId="0" fontId="71" fillId="3" borderId="2" applyNumberFormat="0" applyAlignment="0" applyProtection="0"/>
    <xf numFmtId="0" fontId="72" fillId="3" borderId="2" applyNumberFormat="0" applyAlignment="0" applyProtection="0"/>
    <xf numFmtId="0" fontId="71" fillId="3" borderId="2" applyNumberFormat="0" applyAlignment="0" applyProtection="0"/>
    <xf numFmtId="0" fontId="36" fillId="13" borderId="2" applyNumberFormat="0" applyAlignment="0" applyProtection="0"/>
    <xf numFmtId="0" fontId="72" fillId="3" borderId="2" applyNumberFormat="0" applyAlignment="0" applyProtection="0"/>
    <xf numFmtId="0" fontId="72" fillId="3" borderId="2" applyNumberFormat="0" applyAlignment="0" applyProtection="0"/>
    <xf numFmtId="0" fontId="72" fillId="3" borderId="2" applyNumberFormat="0" applyAlignment="0" applyProtection="0"/>
    <xf numFmtId="0" fontId="72" fillId="3" borderId="2" applyNumberFormat="0" applyAlignment="0" applyProtection="0"/>
    <xf numFmtId="0" fontId="72" fillId="3" borderId="2" applyNumberFormat="0" applyAlignment="0" applyProtection="0"/>
    <xf numFmtId="0" fontId="73" fillId="13" borderId="0" applyNumberFormat="0" applyBorder="0" applyAlignment="0" applyProtection="0"/>
    <xf numFmtId="0" fontId="74" fillId="13" borderId="0" applyNumberFormat="0" applyBorder="0" applyAlignment="0" applyProtection="0"/>
    <xf numFmtId="0" fontId="73" fillId="13" borderId="0" applyNumberFormat="0" applyBorder="0" applyAlignment="0" applyProtection="0"/>
    <xf numFmtId="0" fontId="38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5" fillId="0" borderId="13" applyNumberFormat="0" applyFill="0" applyAlignment="0" applyProtection="0"/>
    <xf numFmtId="0" fontId="76" fillId="0" borderId="13" applyNumberFormat="0" applyFill="0" applyAlignment="0" applyProtection="0"/>
    <xf numFmtId="0" fontId="75" fillId="0" borderId="13" applyNumberFormat="0" applyFill="0" applyAlignment="0" applyProtection="0"/>
    <xf numFmtId="0" fontId="43" fillId="0" borderId="14" applyNumberFormat="0" applyFill="0" applyAlignment="0" applyProtection="0"/>
    <xf numFmtId="0" fontId="76" fillId="0" borderId="13" applyNumberFormat="0" applyFill="0" applyAlignment="0" applyProtection="0"/>
    <xf numFmtId="0" fontId="76" fillId="0" borderId="13" applyNumberFormat="0" applyFill="0" applyAlignment="0" applyProtection="0"/>
    <xf numFmtId="0" fontId="76" fillId="0" borderId="13" applyNumberFormat="0" applyFill="0" applyAlignment="0" applyProtection="0"/>
    <xf numFmtId="0" fontId="76" fillId="0" borderId="13" applyNumberFormat="0" applyFill="0" applyAlignment="0" applyProtection="0"/>
    <xf numFmtId="0" fontId="76" fillId="0" borderId="13" applyNumberFormat="0" applyFill="0" applyAlignment="0" applyProtection="0"/>
    <xf numFmtId="0" fontId="19" fillId="19" borderId="0" applyNumberFormat="0" applyBorder="0" applyAlignment="0" applyProtection="0"/>
    <xf numFmtId="0" fontId="20" fillId="19" borderId="0" applyNumberFormat="0" applyBorder="0" applyAlignment="0" applyProtection="0"/>
    <xf numFmtId="0" fontId="19" fillId="19" borderId="0" applyNumberFormat="0" applyBorder="0" applyAlignment="0" applyProtection="0"/>
    <xf numFmtId="0" fontId="18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19" fillId="20" borderId="0" applyNumberFormat="0" applyBorder="0" applyAlignment="0" applyProtection="0"/>
    <xf numFmtId="0" fontId="20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9" fillId="17" borderId="0" applyNumberFormat="0" applyBorder="0" applyAlignment="0" applyProtection="0"/>
    <xf numFmtId="0" fontId="18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19" fillId="16" borderId="0" applyNumberFormat="0" applyBorder="0" applyAlignment="0" applyProtection="0"/>
    <xf numFmtId="0" fontId="20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19" fillId="23" borderId="0" applyNumberFormat="0" applyBorder="0" applyAlignment="0" applyProtection="0"/>
    <xf numFmtId="0" fontId="20" fillId="23" borderId="0" applyNumberFormat="0" applyBorder="0" applyAlignment="0" applyProtection="0"/>
    <xf numFmtId="0" fontId="19" fillId="23" borderId="0" applyNumberFormat="0" applyBorder="0" applyAlignment="0" applyProtection="0"/>
    <xf numFmtId="0" fontId="18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4" fillId="7" borderId="10" applyNumberFormat="0" applyFont="0" applyAlignment="0" applyProtection="0"/>
    <xf numFmtId="0" fontId="24" fillId="7" borderId="10" applyNumberFormat="0" applyFont="0" applyAlignment="0" applyProtection="0"/>
    <xf numFmtId="0" fontId="24" fillId="7" borderId="10" applyNumberFormat="0" applyFont="0" applyAlignment="0" applyProtection="0"/>
    <xf numFmtId="0" fontId="24" fillId="7" borderId="10" applyNumberFormat="0" applyFont="0" applyAlignment="0" applyProtection="0"/>
    <xf numFmtId="0" fontId="26" fillId="7" borderId="10" applyNumberFormat="0" applyFont="0" applyAlignment="0" applyProtection="0"/>
    <xf numFmtId="0" fontId="24" fillId="7" borderId="10" applyNumberFormat="0" applyFont="0" applyAlignment="0" applyProtection="0"/>
    <xf numFmtId="0" fontId="24" fillId="7" borderId="10" applyNumberFormat="0" applyFont="0" applyAlignment="0" applyProtection="0"/>
    <xf numFmtId="0" fontId="24" fillId="7" borderId="10" applyNumberFormat="0" applyFont="0" applyAlignment="0" applyProtection="0"/>
    <xf numFmtId="0" fontId="24" fillId="7" borderId="10" applyNumberFormat="0" applyFont="0" applyAlignment="0" applyProtection="0"/>
    <xf numFmtId="0" fontId="24" fillId="7" borderId="10" applyNumberFormat="0" applyFont="0" applyAlignment="0" applyProtection="0"/>
    <xf numFmtId="0" fontId="24" fillId="7" borderId="10" applyNumberFormat="0" applyFont="0" applyAlignment="0" applyProtection="0"/>
    <xf numFmtId="0" fontId="77" fillId="0" borderId="4" applyNumberFormat="0" applyFill="0" applyAlignment="0" applyProtection="0"/>
    <xf numFmtId="0" fontId="77" fillId="0" borderId="4" applyNumberFormat="0" applyFill="0" applyAlignment="0" applyProtection="0"/>
    <xf numFmtId="0" fontId="30" fillId="0" borderId="5" applyNumberFormat="0" applyFill="0" applyAlignment="0" applyProtection="0"/>
    <xf numFmtId="0" fontId="78" fillId="0" borderId="4" applyNumberFormat="0" applyFill="0" applyAlignment="0" applyProtection="0"/>
    <xf numFmtId="0" fontId="79" fillId="0" borderId="6" applyNumberFormat="0" applyFill="0" applyAlignment="0" applyProtection="0"/>
    <xf numFmtId="0" fontId="80" fillId="0" borderId="6" applyNumberFormat="0" applyFill="0" applyAlignment="0" applyProtection="0"/>
    <xf numFmtId="0" fontId="79" fillId="0" borderId="6" applyNumberFormat="0" applyFill="0" applyAlignment="0" applyProtection="0"/>
    <xf numFmtId="0" fontId="32" fillId="0" borderId="6" applyNumberFormat="0" applyFill="0" applyAlignment="0" applyProtection="0"/>
    <xf numFmtId="0" fontId="80" fillId="0" borderId="6" applyNumberFormat="0" applyFill="0" applyAlignment="0" applyProtection="0"/>
    <xf numFmtId="0" fontId="80" fillId="0" borderId="6" applyNumberFormat="0" applyFill="0" applyAlignment="0" applyProtection="0"/>
    <xf numFmtId="0" fontId="80" fillId="0" borderId="6" applyNumberFormat="0" applyFill="0" applyAlignment="0" applyProtection="0"/>
    <xf numFmtId="0" fontId="80" fillId="0" borderId="6" applyNumberFormat="0" applyFill="0" applyAlignment="0" applyProtection="0"/>
    <xf numFmtId="0" fontId="80" fillId="0" borderId="6" applyNumberFormat="0" applyFill="0" applyAlignment="0" applyProtection="0"/>
    <xf numFmtId="0" fontId="81" fillId="0" borderId="7" applyNumberFormat="0" applyFill="0" applyAlignment="0" applyProtection="0"/>
    <xf numFmtId="0" fontId="81" fillId="0" borderId="7" applyNumberFormat="0" applyFill="0" applyAlignment="0" applyProtection="0"/>
    <xf numFmtId="0" fontId="34" fillId="0" borderId="8" applyNumberFormat="0" applyFill="0" applyAlignment="0" applyProtection="0"/>
    <xf numFmtId="0" fontId="82" fillId="0" borderId="7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2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2" applyFont="1" applyAlignment="1">
      <alignment vertical="center"/>
    </xf>
    <xf numFmtId="4" fontId="3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0" fontId="5" fillId="0" borderId="0" xfId="2" applyFont="1" applyFill="1" applyAlignment="1">
      <alignment horizontal="center" vertical="center"/>
    </xf>
    <xf numFmtId="0" fontId="6" fillId="0" borderId="0" xfId="2" applyFont="1" applyAlignment="1">
      <alignment horizontal="left"/>
    </xf>
    <xf numFmtId="4" fontId="8" fillId="0" borderId="0" xfId="2" applyNumberFormat="1" applyFont="1"/>
    <xf numFmtId="0" fontId="8" fillId="0" borderId="0" xfId="2" applyFont="1"/>
    <xf numFmtId="0" fontId="5" fillId="0" borderId="0" xfId="2" applyFont="1" applyAlignment="1">
      <alignment horizontal="center" vertical="center"/>
    </xf>
    <xf numFmtId="4" fontId="5" fillId="0" borderId="0" xfId="2" applyNumberFormat="1" applyFont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9" fillId="0" borderId="0" xfId="2" applyFont="1" applyAlignment="1">
      <alignment horizontal="right"/>
    </xf>
    <xf numFmtId="188" fontId="11" fillId="0" borderId="1" xfId="1" applyNumberFormat="1" applyFont="1" applyFill="1" applyBorder="1" applyAlignment="1">
      <alignment horizontal="right" vertical="center"/>
    </xf>
    <xf numFmtId="187" fontId="11" fillId="0" borderId="1" xfId="1" applyFont="1" applyFill="1" applyBorder="1" applyAlignment="1">
      <alignment horizontal="right" vertical="center"/>
    </xf>
    <xf numFmtId="0" fontId="12" fillId="0" borderId="1" xfId="2" applyFont="1" applyBorder="1" applyAlignment="1">
      <alignment horizontal="center" vertical="center" wrapText="1"/>
    </xf>
    <xf numFmtId="0" fontId="5" fillId="0" borderId="0" xfId="2" applyFont="1" applyAlignment="1">
      <alignment vertical="center"/>
    </xf>
    <xf numFmtId="4" fontId="5" fillId="0" borderId="0" xfId="2" applyNumberFormat="1" applyFont="1" applyAlignment="1">
      <alignment vertical="center"/>
    </xf>
    <xf numFmtId="4" fontId="5" fillId="0" borderId="0" xfId="2" applyNumberFormat="1" applyFont="1"/>
    <xf numFmtId="0" fontId="5" fillId="0" borderId="0" xfId="2" applyFont="1"/>
    <xf numFmtId="3" fontId="13" fillId="0" borderId="0" xfId="1" applyNumberFormat="1" applyFont="1" applyAlignment="1">
      <alignment vertical="center"/>
    </xf>
    <xf numFmtId="3" fontId="13" fillId="0" borderId="0" xfId="0" applyNumberFormat="1" applyFont="1"/>
    <xf numFmtId="0" fontId="11" fillId="0" borderId="0" xfId="2" applyFont="1" applyBorder="1" applyAlignment="1">
      <alignment horizontal="center" vertical="center"/>
    </xf>
    <xf numFmtId="3" fontId="13" fillId="0" borderId="0" xfId="1" applyNumberFormat="1" applyFont="1" applyBorder="1" applyAlignment="1">
      <alignment vertical="center"/>
    </xf>
    <xf numFmtId="3" fontId="13" fillId="0" borderId="0" xfId="2" applyNumberFormat="1" applyFont="1" applyBorder="1" applyAlignment="1">
      <alignment horizontal="right" vertical="center"/>
    </xf>
    <xf numFmtId="3" fontId="13" fillId="0" borderId="0" xfId="2" applyNumberFormat="1" applyFont="1" applyBorder="1" applyAlignment="1">
      <alignment vertical="center"/>
    </xf>
    <xf numFmtId="4" fontId="7" fillId="0" borderId="0" xfId="2" applyNumberFormat="1" applyFont="1" applyAlignment="1">
      <alignment vertical="center"/>
    </xf>
    <xf numFmtId="0" fontId="11" fillId="0" borderId="1" xfId="2" applyFont="1" applyBorder="1" applyAlignment="1">
      <alignment horizontal="center" vertical="center"/>
    </xf>
    <xf numFmtId="0" fontId="12" fillId="0" borderId="0" xfId="2" applyFont="1" applyAlignment="1">
      <alignment vertical="center"/>
    </xf>
    <xf numFmtId="4" fontId="12" fillId="0" borderId="0" xfId="2" applyNumberFormat="1" applyFont="1" applyAlignment="1">
      <alignment vertical="center"/>
    </xf>
    <xf numFmtId="0" fontId="14" fillId="0" borderId="0" xfId="2" applyFont="1" applyAlignment="1">
      <alignment vertical="center"/>
    </xf>
  </cellXfs>
  <cellStyles count="693">
    <cellStyle name="20% - Accent1" xfId="3"/>
    <cellStyle name="20% - Accent1 2" xfId="4"/>
    <cellStyle name="20% - Accent1 3" xfId="5"/>
    <cellStyle name="20% - Accent1 4" xfId="6"/>
    <cellStyle name="20% - Accent1_07_Economic 54 (6 Months)" xfId="7"/>
    <cellStyle name="20% - Accent2" xfId="8"/>
    <cellStyle name="20% - Accent2 2" xfId="9"/>
    <cellStyle name="20% - Accent2 3" xfId="10"/>
    <cellStyle name="20% - Accent2 4" xfId="11"/>
    <cellStyle name="20% - Accent2_07_Economic 54 (6 Months)" xfId="12"/>
    <cellStyle name="20% - Accent3" xfId="13"/>
    <cellStyle name="20% - Accent3 2" xfId="14"/>
    <cellStyle name="20% - Accent3 3" xfId="15"/>
    <cellStyle name="20% - Accent3 4" xfId="16"/>
    <cellStyle name="20% - Accent3_07_Economic 54 (6 Months)" xfId="17"/>
    <cellStyle name="20% - Accent4" xfId="18"/>
    <cellStyle name="20% - Accent4 2" xfId="19"/>
    <cellStyle name="20% - Accent4 3" xfId="20"/>
    <cellStyle name="20% - Accent4 4" xfId="21"/>
    <cellStyle name="20% - Accent4_07_Economic 54 (6 Months)" xfId="22"/>
    <cellStyle name="20% - Accent5" xfId="23"/>
    <cellStyle name="20% - Accent5 2" xfId="24"/>
    <cellStyle name="20% - Accent5 3" xfId="25"/>
    <cellStyle name="20% - Accent6" xfId="26"/>
    <cellStyle name="20% - Accent6 2" xfId="27"/>
    <cellStyle name="20% - Accent6 3" xfId="28"/>
    <cellStyle name="20% - Accent6 4" xfId="29"/>
    <cellStyle name="20% - Accent6_07_Economic 54 (6 Months)" xfId="30"/>
    <cellStyle name="20% - ส่วนที่ถูกเน้น1 2" xfId="31"/>
    <cellStyle name="20% - ส่วนที่ถูกเน้น1 2 2" xfId="32"/>
    <cellStyle name="20% - ส่วนที่ถูกเน้น1 2 3" xfId="33"/>
    <cellStyle name="20% - ส่วนที่ถูกเน้น1 2 4" xfId="34"/>
    <cellStyle name="20% - ส่วนที่ถูกเน้น1 2_03_environment" xfId="35"/>
    <cellStyle name="20% - ส่วนที่ถูกเน้น1 3" xfId="36"/>
    <cellStyle name="20% - ส่วนที่ถูกเน้น1 3 2" xfId="37"/>
    <cellStyle name="20% - ส่วนที่ถูกเน้น1 4" xfId="38"/>
    <cellStyle name="20% - ส่วนที่ถูกเน้น1 4 2" xfId="39"/>
    <cellStyle name="20% - ส่วนที่ถูกเน้น2 2" xfId="40"/>
    <cellStyle name="20% - ส่วนที่ถูกเน้น2 2 2" xfId="41"/>
    <cellStyle name="20% - ส่วนที่ถูกเน้น2 2 3" xfId="42"/>
    <cellStyle name="20% - ส่วนที่ถูกเน้น2 2 4" xfId="43"/>
    <cellStyle name="20% - ส่วนที่ถูกเน้น2 2_03_environment" xfId="44"/>
    <cellStyle name="20% - ส่วนที่ถูกเน้น2 3" xfId="45"/>
    <cellStyle name="20% - ส่วนที่ถูกเน้น2 3 2" xfId="46"/>
    <cellStyle name="20% - ส่วนที่ถูกเน้น2 4" xfId="47"/>
    <cellStyle name="20% - ส่วนที่ถูกเน้น2 4 2" xfId="48"/>
    <cellStyle name="20% - ส่วนที่ถูกเน้น3 2" xfId="49"/>
    <cellStyle name="20% - ส่วนที่ถูกเน้น3 2 2" xfId="50"/>
    <cellStyle name="20% - ส่วนที่ถูกเน้น3 2 3" xfId="51"/>
    <cellStyle name="20% - ส่วนที่ถูกเน้น3 2 4" xfId="52"/>
    <cellStyle name="20% - ส่วนที่ถูกเน้น3 2_03_environment" xfId="53"/>
    <cellStyle name="20% - ส่วนที่ถูกเน้น3 3" xfId="54"/>
    <cellStyle name="20% - ส่วนที่ถูกเน้น3 3 2" xfId="55"/>
    <cellStyle name="20% - ส่วนที่ถูกเน้น3 4" xfId="56"/>
    <cellStyle name="20% - ส่วนที่ถูกเน้น3 4 2" xfId="57"/>
    <cellStyle name="20% - ส่วนที่ถูกเน้น4 2" xfId="58"/>
    <cellStyle name="20% - ส่วนที่ถูกเน้น4 2 2" xfId="59"/>
    <cellStyle name="20% - ส่วนที่ถูกเน้น4 2 3" xfId="60"/>
    <cellStyle name="20% - ส่วนที่ถูกเน้น4 2 4" xfId="61"/>
    <cellStyle name="20% - ส่วนที่ถูกเน้น4 2_03_environment" xfId="62"/>
    <cellStyle name="20% - ส่วนที่ถูกเน้น4 3" xfId="63"/>
    <cellStyle name="20% - ส่วนที่ถูกเน้น4 3 2" xfId="64"/>
    <cellStyle name="20% - ส่วนที่ถูกเน้น4 4" xfId="65"/>
    <cellStyle name="20% - ส่วนที่ถูกเน้น4 4 2" xfId="66"/>
    <cellStyle name="20% - ส่วนที่ถูกเน้น5 2" xfId="67"/>
    <cellStyle name="20% - ส่วนที่ถูกเน้น5 2 2" xfId="68"/>
    <cellStyle name="20% - ส่วนที่ถูกเน้น5 2 3" xfId="69"/>
    <cellStyle name="20% - ส่วนที่ถูกเน้น5 2 4" xfId="70"/>
    <cellStyle name="20% - ส่วนที่ถูกเน้น5 2_03_environment" xfId="71"/>
    <cellStyle name="20% - ส่วนที่ถูกเน้น5 3" xfId="72"/>
    <cellStyle name="20% - ส่วนที่ถูกเน้น5 3 2" xfId="73"/>
    <cellStyle name="20% - ส่วนที่ถูกเน้น5 4" xfId="74"/>
    <cellStyle name="20% - ส่วนที่ถูกเน้น5 4 2" xfId="75"/>
    <cellStyle name="20% - ส่วนที่ถูกเน้น6 2" xfId="76"/>
    <cellStyle name="20% - ส่วนที่ถูกเน้น6 2 2" xfId="77"/>
    <cellStyle name="20% - ส่วนที่ถูกเน้น6 2 3" xfId="78"/>
    <cellStyle name="20% - ส่วนที่ถูกเน้น6 2 4" xfId="79"/>
    <cellStyle name="20% - ส่วนที่ถูกเน้น6 2_03_environment" xfId="80"/>
    <cellStyle name="20% - ส่วนที่ถูกเน้น6 3" xfId="81"/>
    <cellStyle name="20% - ส่วนที่ถูกเน้น6 3 2" xfId="82"/>
    <cellStyle name="20% - ส่วนที่ถูกเน้น6 4" xfId="83"/>
    <cellStyle name="20% - ส่วนที่ถูกเน้น6 4 2" xfId="84"/>
    <cellStyle name="40% - Accent1" xfId="85"/>
    <cellStyle name="40% - Accent1 2" xfId="86"/>
    <cellStyle name="40% - Accent1 3" xfId="87"/>
    <cellStyle name="40% - Accent1 4" xfId="88"/>
    <cellStyle name="40% - Accent1_07_Economic 54 (6 Months)" xfId="89"/>
    <cellStyle name="40% - Accent2" xfId="90"/>
    <cellStyle name="40% - Accent2 2" xfId="91"/>
    <cellStyle name="40% - Accent2 3" xfId="92"/>
    <cellStyle name="40% - Accent3" xfId="93"/>
    <cellStyle name="40% - Accent3 2" xfId="94"/>
    <cellStyle name="40% - Accent3 3" xfId="95"/>
    <cellStyle name="40% - Accent3 4" xfId="96"/>
    <cellStyle name="40% - Accent3_07_Economic 54 (6 Months)" xfId="97"/>
    <cellStyle name="40% - Accent4" xfId="98"/>
    <cellStyle name="40% - Accent4 2" xfId="99"/>
    <cellStyle name="40% - Accent4 3" xfId="100"/>
    <cellStyle name="40% - Accent4 4" xfId="101"/>
    <cellStyle name="40% - Accent4_07_Economic 54 (6 Months)" xfId="102"/>
    <cellStyle name="40% - Accent5" xfId="103"/>
    <cellStyle name="40% - Accent5 2" xfId="104"/>
    <cellStyle name="40% - Accent5 3" xfId="105"/>
    <cellStyle name="40% - Accent6" xfId="106"/>
    <cellStyle name="40% - Accent6 2" xfId="107"/>
    <cellStyle name="40% - Accent6 3" xfId="108"/>
    <cellStyle name="40% - Accent6 4" xfId="109"/>
    <cellStyle name="40% - Accent6_07_Economic 54 (6 Months)" xfId="110"/>
    <cellStyle name="40% - ส่วนที่ถูกเน้น1 2" xfId="111"/>
    <cellStyle name="40% - ส่วนที่ถูกเน้น1 2 2" xfId="112"/>
    <cellStyle name="40% - ส่วนที่ถูกเน้น1 2 3" xfId="113"/>
    <cellStyle name="40% - ส่วนที่ถูกเน้น1 2 4" xfId="114"/>
    <cellStyle name="40% - ส่วนที่ถูกเน้น1 2_03_environment" xfId="115"/>
    <cellStyle name="40% - ส่วนที่ถูกเน้น1 3" xfId="116"/>
    <cellStyle name="40% - ส่วนที่ถูกเน้น1 3 2" xfId="117"/>
    <cellStyle name="40% - ส่วนที่ถูกเน้น1 4" xfId="118"/>
    <cellStyle name="40% - ส่วนที่ถูกเน้น1 4 2" xfId="119"/>
    <cellStyle name="40% - ส่วนที่ถูกเน้น2 2" xfId="120"/>
    <cellStyle name="40% - ส่วนที่ถูกเน้น2 2 2" xfId="121"/>
    <cellStyle name="40% - ส่วนที่ถูกเน้น2 2 3" xfId="122"/>
    <cellStyle name="40% - ส่วนที่ถูกเน้น2 2 4" xfId="123"/>
    <cellStyle name="40% - ส่วนที่ถูกเน้น2 2_03_environment" xfId="124"/>
    <cellStyle name="40% - ส่วนที่ถูกเน้น2 3" xfId="125"/>
    <cellStyle name="40% - ส่วนที่ถูกเน้น2 3 2" xfId="126"/>
    <cellStyle name="40% - ส่วนที่ถูกเน้น2 4" xfId="127"/>
    <cellStyle name="40% - ส่วนที่ถูกเน้น2 4 2" xfId="128"/>
    <cellStyle name="40% - ส่วนที่ถูกเน้น3 2" xfId="129"/>
    <cellStyle name="40% - ส่วนที่ถูกเน้น3 2 2" xfId="130"/>
    <cellStyle name="40% - ส่วนที่ถูกเน้น3 2 3" xfId="131"/>
    <cellStyle name="40% - ส่วนที่ถูกเน้น3 2 4" xfId="132"/>
    <cellStyle name="40% - ส่วนที่ถูกเน้น3 2_03_environment" xfId="133"/>
    <cellStyle name="40% - ส่วนที่ถูกเน้น3 3" xfId="134"/>
    <cellStyle name="40% - ส่วนที่ถูกเน้น3 3 2" xfId="135"/>
    <cellStyle name="40% - ส่วนที่ถูกเน้น3 4" xfId="136"/>
    <cellStyle name="40% - ส่วนที่ถูกเน้น3 4 2" xfId="137"/>
    <cellStyle name="40% - ส่วนที่ถูกเน้น4 2" xfId="138"/>
    <cellStyle name="40% - ส่วนที่ถูกเน้น4 2 2" xfId="139"/>
    <cellStyle name="40% - ส่วนที่ถูกเน้น4 2 3" xfId="140"/>
    <cellStyle name="40% - ส่วนที่ถูกเน้น4 2 4" xfId="141"/>
    <cellStyle name="40% - ส่วนที่ถูกเน้น4 2_03_environment" xfId="142"/>
    <cellStyle name="40% - ส่วนที่ถูกเน้น4 3" xfId="143"/>
    <cellStyle name="40% - ส่วนที่ถูกเน้น4 3 2" xfId="144"/>
    <cellStyle name="40% - ส่วนที่ถูกเน้น4 4" xfId="145"/>
    <cellStyle name="40% - ส่วนที่ถูกเน้น4 4 2" xfId="146"/>
    <cellStyle name="40% - ส่วนที่ถูกเน้น5 2" xfId="147"/>
    <cellStyle name="40% - ส่วนที่ถูกเน้น5 2 2" xfId="148"/>
    <cellStyle name="40% - ส่วนที่ถูกเน้น5 2 3" xfId="149"/>
    <cellStyle name="40% - ส่วนที่ถูกเน้น5 2 4" xfId="150"/>
    <cellStyle name="40% - ส่วนที่ถูกเน้น5 2_03_environment" xfId="151"/>
    <cellStyle name="40% - ส่วนที่ถูกเน้น5 3" xfId="152"/>
    <cellStyle name="40% - ส่วนที่ถูกเน้น5 3 2" xfId="153"/>
    <cellStyle name="40% - ส่วนที่ถูกเน้น5 4" xfId="154"/>
    <cellStyle name="40% - ส่วนที่ถูกเน้น5 4 2" xfId="155"/>
    <cellStyle name="40% - ส่วนที่ถูกเน้น6 2" xfId="156"/>
    <cellStyle name="40% - ส่วนที่ถูกเน้น6 2 2" xfId="157"/>
    <cellStyle name="40% - ส่วนที่ถูกเน้น6 2 3" xfId="158"/>
    <cellStyle name="40% - ส่วนที่ถูกเน้น6 2 4" xfId="159"/>
    <cellStyle name="40% - ส่วนที่ถูกเน้น6 2_03_environment" xfId="160"/>
    <cellStyle name="40% - ส่วนที่ถูกเน้น6 3" xfId="161"/>
    <cellStyle name="40% - ส่วนที่ถูกเน้น6 3 2" xfId="162"/>
    <cellStyle name="40% - ส่วนที่ถูกเน้น6 4" xfId="163"/>
    <cellStyle name="40% - ส่วนที่ถูกเน้น6 4 2" xfId="164"/>
    <cellStyle name="60% - Accent1" xfId="165"/>
    <cellStyle name="60% - Accent1 2" xfId="166"/>
    <cellStyle name="60% - Accent1 3" xfId="167"/>
    <cellStyle name="60% - Accent1 4" xfId="168"/>
    <cellStyle name="60% - Accent1_07_Economic 54 (6 Months)" xfId="169"/>
    <cellStyle name="60% - Accent2" xfId="170"/>
    <cellStyle name="60% - Accent2 2" xfId="171"/>
    <cellStyle name="60% - Accent2 3" xfId="172"/>
    <cellStyle name="60% - Accent3" xfId="173"/>
    <cellStyle name="60% - Accent3 2" xfId="174"/>
    <cellStyle name="60% - Accent3 3" xfId="175"/>
    <cellStyle name="60% - Accent3 4" xfId="176"/>
    <cellStyle name="60% - Accent3_07_Economic 54 (6 Months)" xfId="177"/>
    <cellStyle name="60% - Accent4" xfId="178"/>
    <cellStyle name="60% - Accent4 2" xfId="179"/>
    <cellStyle name="60% - Accent4 3" xfId="180"/>
    <cellStyle name="60% - Accent4 4" xfId="181"/>
    <cellStyle name="60% - Accent4_07_Economic 54 (6 Months)" xfId="182"/>
    <cellStyle name="60% - Accent5" xfId="183"/>
    <cellStyle name="60% - Accent5 2" xfId="184"/>
    <cellStyle name="60% - Accent5 3" xfId="185"/>
    <cellStyle name="60% - Accent6" xfId="186"/>
    <cellStyle name="60% - Accent6 2" xfId="187"/>
    <cellStyle name="60% - Accent6 3" xfId="188"/>
    <cellStyle name="60% - Accent6 4" xfId="189"/>
    <cellStyle name="60% - Accent6_07_Economic 54 (6 Months)" xfId="190"/>
    <cellStyle name="60% - ส่วนที่ถูกเน้น1 2" xfId="191"/>
    <cellStyle name="60% - ส่วนที่ถูกเน้น1 2 2" xfId="192"/>
    <cellStyle name="60% - ส่วนที่ถูกเน้น1 2 3" xfId="193"/>
    <cellStyle name="60% - ส่วนที่ถูกเน้น1 2 4" xfId="194"/>
    <cellStyle name="60% - ส่วนที่ถูกเน้น1 2_03_environment" xfId="195"/>
    <cellStyle name="60% - ส่วนที่ถูกเน้น1 3" xfId="196"/>
    <cellStyle name="60% - ส่วนที่ถูกเน้น1 3 2" xfId="197"/>
    <cellStyle name="60% - ส่วนที่ถูกเน้น1 4" xfId="198"/>
    <cellStyle name="60% - ส่วนที่ถูกเน้น1 4 2" xfId="199"/>
    <cellStyle name="60% - ส่วนที่ถูกเน้น2 2" xfId="200"/>
    <cellStyle name="60% - ส่วนที่ถูกเน้น2 2 2" xfId="201"/>
    <cellStyle name="60% - ส่วนที่ถูกเน้น2 2 3" xfId="202"/>
    <cellStyle name="60% - ส่วนที่ถูกเน้น2 2 4" xfId="203"/>
    <cellStyle name="60% - ส่วนที่ถูกเน้น2 2_03_environment" xfId="204"/>
    <cellStyle name="60% - ส่วนที่ถูกเน้น2 3" xfId="205"/>
    <cellStyle name="60% - ส่วนที่ถูกเน้น2 3 2" xfId="206"/>
    <cellStyle name="60% - ส่วนที่ถูกเน้น2 4" xfId="207"/>
    <cellStyle name="60% - ส่วนที่ถูกเน้น2 4 2" xfId="208"/>
    <cellStyle name="60% - ส่วนที่ถูกเน้น3 2" xfId="209"/>
    <cellStyle name="60% - ส่วนที่ถูกเน้น3 2 2" xfId="210"/>
    <cellStyle name="60% - ส่วนที่ถูกเน้น3 2 3" xfId="211"/>
    <cellStyle name="60% - ส่วนที่ถูกเน้น3 2 4" xfId="212"/>
    <cellStyle name="60% - ส่วนที่ถูกเน้น3 2_03_environment" xfId="213"/>
    <cellStyle name="60% - ส่วนที่ถูกเน้น3 3" xfId="214"/>
    <cellStyle name="60% - ส่วนที่ถูกเน้น3 3 2" xfId="215"/>
    <cellStyle name="60% - ส่วนที่ถูกเน้น3 4" xfId="216"/>
    <cellStyle name="60% - ส่วนที่ถูกเน้น3 4 2" xfId="217"/>
    <cellStyle name="60% - ส่วนที่ถูกเน้น4 2" xfId="218"/>
    <cellStyle name="60% - ส่วนที่ถูกเน้น4 2 2" xfId="219"/>
    <cellStyle name="60% - ส่วนที่ถูกเน้น4 2 3" xfId="220"/>
    <cellStyle name="60% - ส่วนที่ถูกเน้น4 2 4" xfId="221"/>
    <cellStyle name="60% - ส่วนที่ถูกเน้น4 2_03_environment" xfId="222"/>
    <cellStyle name="60% - ส่วนที่ถูกเน้น4 3" xfId="223"/>
    <cellStyle name="60% - ส่วนที่ถูกเน้น4 3 2" xfId="224"/>
    <cellStyle name="60% - ส่วนที่ถูกเน้น4 4" xfId="225"/>
    <cellStyle name="60% - ส่วนที่ถูกเน้น4 4 2" xfId="226"/>
    <cellStyle name="60% - ส่วนที่ถูกเน้น5 2" xfId="227"/>
    <cellStyle name="60% - ส่วนที่ถูกเน้น5 2 2" xfId="228"/>
    <cellStyle name="60% - ส่วนที่ถูกเน้น5 2 3" xfId="229"/>
    <cellStyle name="60% - ส่วนที่ถูกเน้น5 2 4" xfId="230"/>
    <cellStyle name="60% - ส่วนที่ถูกเน้น5 2_03_environment" xfId="231"/>
    <cellStyle name="60% - ส่วนที่ถูกเน้น5 3" xfId="232"/>
    <cellStyle name="60% - ส่วนที่ถูกเน้น5 3 2" xfId="233"/>
    <cellStyle name="60% - ส่วนที่ถูกเน้น5 4" xfId="234"/>
    <cellStyle name="60% - ส่วนที่ถูกเน้น5 4 2" xfId="235"/>
    <cellStyle name="60% - ส่วนที่ถูกเน้น6 2" xfId="236"/>
    <cellStyle name="60% - ส่วนที่ถูกเน้น6 2 2" xfId="237"/>
    <cellStyle name="60% - ส่วนที่ถูกเน้น6 2 3" xfId="238"/>
    <cellStyle name="60% - ส่วนที่ถูกเน้น6 2 4" xfId="239"/>
    <cellStyle name="60% - ส่วนที่ถูกเน้น6 2_03_environment" xfId="240"/>
    <cellStyle name="60% - ส่วนที่ถูกเน้น6 3" xfId="241"/>
    <cellStyle name="60% - ส่วนที่ถูกเน้น6 3 2" xfId="242"/>
    <cellStyle name="60% - ส่วนที่ถูกเน้น6 4" xfId="243"/>
    <cellStyle name="60% - ส่วนที่ถูกเน้น6 4 2" xfId="244"/>
    <cellStyle name="Accent1" xfId="245"/>
    <cellStyle name="Accent1 2" xfId="246"/>
    <cellStyle name="Accent1 3" xfId="247"/>
    <cellStyle name="Accent1 4" xfId="248"/>
    <cellStyle name="Accent1_07_Economic 54 (6 Months)" xfId="249"/>
    <cellStyle name="Accent2" xfId="250"/>
    <cellStyle name="Accent2 2" xfId="251"/>
    <cellStyle name="Accent2 3" xfId="252"/>
    <cellStyle name="Accent3" xfId="253"/>
    <cellStyle name="Accent3 2" xfId="254"/>
    <cellStyle name="Accent3 3" xfId="255"/>
    <cellStyle name="Accent4" xfId="256"/>
    <cellStyle name="Accent4 2" xfId="257"/>
    <cellStyle name="Accent4 3" xfId="258"/>
    <cellStyle name="Accent4 4" xfId="259"/>
    <cellStyle name="Accent4_07_Economic 54 (6 Months)" xfId="260"/>
    <cellStyle name="Accent5" xfId="261"/>
    <cellStyle name="Accent5 2" xfId="262"/>
    <cellStyle name="Accent5 3" xfId="263"/>
    <cellStyle name="Accent6" xfId="264"/>
    <cellStyle name="Accent6 2" xfId="265"/>
    <cellStyle name="Accent6 3" xfId="266"/>
    <cellStyle name="Bad" xfId="267"/>
    <cellStyle name="Bad 2" xfId="268"/>
    <cellStyle name="Bad 3" xfId="269"/>
    <cellStyle name="Calculation" xfId="270"/>
    <cellStyle name="Calculation 2" xfId="271"/>
    <cellStyle name="Calculation 3" xfId="272"/>
    <cellStyle name="Calculation 4" xfId="273"/>
    <cellStyle name="Calculation_07_Economic 54 (6 Months)" xfId="274"/>
    <cellStyle name="Check Cell" xfId="275"/>
    <cellStyle name="Check Cell 2" xfId="276"/>
    <cellStyle name="Check Cell 3" xfId="277"/>
    <cellStyle name="Comma 10" xfId="278"/>
    <cellStyle name="Comma 11" xfId="279"/>
    <cellStyle name="Comma 11 2" xfId="280"/>
    <cellStyle name="Comma 12" xfId="281"/>
    <cellStyle name="Comma 13" xfId="282"/>
    <cellStyle name="Comma 14" xfId="283"/>
    <cellStyle name="Comma 14 2" xfId="284"/>
    <cellStyle name="Comma 14 3" xfId="285"/>
    <cellStyle name="Comma 2" xfId="286"/>
    <cellStyle name="Comma 2 2" xfId="287"/>
    <cellStyle name="Comma 2 2 2" xfId="288"/>
    <cellStyle name="Comma 2 3" xfId="289"/>
    <cellStyle name="Comma 2 4" xfId="290"/>
    <cellStyle name="Comma 2 5" xfId="291"/>
    <cellStyle name="Comma 2_03_environment" xfId="292"/>
    <cellStyle name="Comma 3" xfId="293"/>
    <cellStyle name="Comma 4" xfId="294"/>
    <cellStyle name="Comma 5" xfId="295"/>
    <cellStyle name="Comma 6" xfId="296"/>
    <cellStyle name="Comma 7" xfId="297"/>
    <cellStyle name="Comma 8" xfId="298"/>
    <cellStyle name="Comma 9" xfId="299"/>
    <cellStyle name="Comma 9 2" xfId="300"/>
    <cellStyle name="Explanatory Text" xfId="301"/>
    <cellStyle name="Explanatory Text 2" xfId="302"/>
    <cellStyle name="Explanatory Text 3" xfId="303"/>
    <cellStyle name="Good" xfId="304"/>
    <cellStyle name="Good 2" xfId="305"/>
    <cellStyle name="Good 3" xfId="306"/>
    <cellStyle name="Heading 1" xfId="307"/>
    <cellStyle name="Heading 1 2" xfId="308"/>
    <cellStyle name="Heading 1 3" xfId="309"/>
    <cellStyle name="Heading 1 4" xfId="310"/>
    <cellStyle name="Heading 1_07_Economic 54 (6 Months)" xfId="311"/>
    <cellStyle name="Heading 2" xfId="312"/>
    <cellStyle name="Heading 2 2" xfId="313"/>
    <cellStyle name="Heading 2 3" xfId="314"/>
    <cellStyle name="Heading 2 4" xfId="315"/>
    <cellStyle name="Heading 2_07_Economic 54 (6 Months)" xfId="316"/>
    <cellStyle name="Heading 3" xfId="317"/>
    <cellStyle name="Heading 3 2" xfId="318"/>
    <cellStyle name="Heading 3 3" xfId="319"/>
    <cellStyle name="Heading 3 4" xfId="320"/>
    <cellStyle name="Heading 3_07_Economic 54 (6 Months)" xfId="321"/>
    <cellStyle name="Heading 4" xfId="322"/>
    <cellStyle name="Heading 4 2" xfId="323"/>
    <cellStyle name="Heading 4 3" xfId="324"/>
    <cellStyle name="Heading 4 4" xfId="325"/>
    <cellStyle name="Heading 4_07_Economic 54 (6 Months)" xfId="326"/>
    <cellStyle name="Hyperlink 2" xfId="327"/>
    <cellStyle name="Input" xfId="328"/>
    <cellStyle name="Input 2" xfId="329"/>
    <cellStyle name="Input 3" xfId="330"/>
    <cellStyle name="Input 4" xfId="331"/>
    <cellStyle name="Input_07_Economic 54 (6 Months)" xfId="332"/>
    <cellStyle name="Linked Cell" xfId="333"/>
    <cellStyle name="Linked Cell 2" xfId="334"/>
    <cellStyle name="Linked Cell 3" xfId="335"/>
    <cellStyle name="Neutral" xfId="336"/>
    <cellStyle name="Neutral 2" xfId="337"/>
    <cellStyle name="Neutral 3" xfId="338"/>
    <cellStyle name="Normal 2" xfId="339"/>
    <cellStyle name="Normal 3" xfId="340"/>
    <cellStyle name="Normal 3 2" xfId="341"/>
    <cellStyle name="Normal 4" xfId="342"/>
    <cellStyle name="Normal 5" xfId="343"/>
    <cellStyle name="Normal 6" xfId="344"/>
    <cellStyle name="Normal 7" xfId="345"/>
    <cellStyle name="Normal 8" xfId="346"/>
    <cellStyle name="Normal 8 2" xfId="347"/>
    <cellStyle name="Normal 8 3" xfId="348"/>
    <cellStyle name="Normal_3Environment-50 2" xfId="349"/>
    <cellStyle name="Note" xfId="350"/>
    <cellStyle name="Note 2" xfId="351"/>
    <cellStyle name="Note 2 2" xfId="352"/>
    <cellStyle name="Note 2 3" xfId="353"/>
    <cellStyle name="Note 3" xfId="354"/>
    <cellStyle name="Note 4" xfId="355"/>
    <cellStyle name="Note 5" xfId="356"/>
    <cellStyle name="Output" xfId="357"/>
    <cellStyle name="Output 2" xfId="358"/>
    <cellStyle name="Output 3" xfId="359"/>
    <cellStyle name="Output 4" xfId="360"/>
    <cellStyle name="Output_07_Economic 54 (6 Months)" xfId="361"/>
    <cellStyle name="Style 1" xfId="362"/>
    <cellStyle name="Title" xfId="363"/>
    <cellStyle name="Title 2" xfId="364"/>
    <cellStyle name="Title 3" xfId="365"/>
    <cellStyle name="Title 4" xfId="366"/>
    <cellStyle name="Title_07_Economic 54 (6 Months)" xfId="367"/>
    <cellStyle name="Total" xfId="368"/>
    <cellStyle name="Total 2" xfId="369"/>
    <cellStyle name="Total 3" xfId="370"/>
    <cellStyle name="Total 4" xfId="371"/>
    <cellStyle name="Total_07_Economic 54 (6 Months)" xfId="372"/>
    <cellStyle name="Warning Text" xfId="373"/>
    <cellStyle name="Warning Text 2" xfId="374"/>
    <cellStyle name="Warning Text 3" xfId="375"/>
    <cellStyle name="เครื่องหมายจุลภาค" xfId="1" builtinId="3"/>
    <cellStyle name="เครื่องหมายจุลภาค 10" xfId="376"/>
    <cellStyle name="เครื่องหมายจุลภาค 11" xfId="377"/>
    <cellStyle name="เครื่องหมายจุลภาค 11 2" xfId="378"/>
    <cellStyle name="เครื่องหมายจุลภาค 12" xfId="379"/>
    <cellStyle name="เครื่องหมายจุลภาค 13" xfId="380"/>
    <cellStyle name="เครื่องหมายจุลภาค 13 2" xfId="381"/>
    <cellStyle name="เครื่องหมายจุลภาค 13 3" xfId="382"/>
    <cellStyle name="เครื่องหมายจุลภาค 13 3 2" xfId="383"/>
    <cellStyle name="เครื่องหมายจุลภาค 2" xfId="384"/>
    <cellStyle name="เครื่องหมายจุลภาค 2 2" xfId="385"/>
    <cellStyle name="เครื่องหมายจุลภาค 2 2 2" xfId="386"/>
    <cellStyle name="เครื่องหมายจุลภาค 2 3" xfId="387"/>
    <cellStyle name="เครื่องหมายจุลภาค 2 3 2" xfId="388"/>
    <cellStyle name="เครื่องหมายจุลภาค 2 3 3" xfId="389"/>
    <cellStyle name="เครื่องหมายจุลภาค 2 4" xfId="390"/>
    <cellStyle name="เครื่องหมายจุลภาค 2 5" xfId="391"/>
    <cellStyle name="เครื่องหมายจุลภาค 2 6" xfId="392"/>
    <cellStyle name="เครื่องหมายจุลภาค 2_03_environment" xfId="393"/>
    <cellStyle name="เครื่องหมายจุลภาค 3" xfId="394"/>
    <cellStyle name="เครื่องหมายจุลภาค 3 2" xfId="395"/>
    <cellStyle name="เครื่องหมายจุลภาค 3 2 2" xfId="396"/>
    <cellStyle name="เครื่องหมายจุลภาค 3 3" xfId="397"/>
    <cellStyle name="เครื่องหมายจุลภาค 3 4" xfId="398"/>
    <cellStyle name="เครื่องหมายจุลภาค 3 4 2" xfId="399"/>
    <cellStyle name="เครื่องหมายจุลภาค 3 4 3" xfId="400"/>
    <cellStyle name="เครื่องหมายจุลภาค 3 4 4" xfId="401"/>
    <cellStyle name="เครื่องหมายจุลภาค 3 4 4 2" xfId="402"/>
    <cellStyle name="เครื่องหมายจุลภาค 4" xfId="403"/>
    <cellStyle name="เครื่องหมายจุลภาค 4 2" xfId="404"/>
    <cellStyle name="เครื่องหมายจุลภาค 4 2 2" xfId="405"/>
    <cellStyle name="เครื่องหมายจุลภาค 4 2 3" xfId="406"/>
    <cellStyle name="เครื่องหมายจุลภาค 4 3" xfId="407"/>
    <cellStyle name="เครื่องหมายจุลภาค 5" xfId="408"/>
    <cellStyle name="เครื่องหมายจุลภาค 5 2" xfId="409"/>
    <cellStyle name="เครื่องหมายจุลภาค 5 2 2" xfId="410"/>
    <cellStyle name="เครื่องหมายจุลภาค 5 2 2 2" xfId="411"/>
    <cellStyle name="เครื่องหมายจุลภาค 5 2 2 3" xfId="412"/>
    <cellStyle name="เครื่องหมายจุลภาค 5 2 3" xfId="413"/>
    <cellStyle name="เครื่องหมายจุลภาค 5 2 4" xfId="414"/>
    <cellStyle name="เครื่องหมายจุลภาค 5 2 5" xfId="415"/>
    <cellStyle name="เครื่องหมายจุลภาค 5 3" xfId="416"/>
    <cellStyle name="เครื่องหมายจุลภาค 5 3 2" xfId="417"/>
    <cellStyle name="เครื่องหมายจุลภาค 5 3 3" xfId="418"/>
    <cellStyle name="เครื่องหมายจุลภาค 5 4" xfId="419"/>
    <cellStyle name="เครื่องหมายจุลภาค 5 5" xfId="420"/>
    <cellStyle name="เครื่องหมายจุลภาค 6" xfId="421"/>
    <cellStyle name="เครื่องหมายจุลภาค 6 2" xfId="422"/>
    <cellStyle name="เครื่องหมายจุลภาค 6 3" xfId="423"/>
    <cellStyle name="เครื่องหมายจุลภาค 6 4" xfId="424"/>
    <cellStyle name="เครื่องหมายจุลภาค 7" xfId="425"/>
    <cellStyle name="เครื่องหมายจุลภาค 7 2" xfId="426"/>
    <cellStyle name="เครื่องหมายจุลภาค 7 2 2" xfId="427"/>
    <cellStyle name="เครื่องหมายจุลภาค 7 2 3" xfId="428"/>
    <cellStyle name="เครื่องหมายจุลภาค 7 3" xfId="429"/>
    <cellStyle name="เครื่องหมายจุลภาค 7 4" xfId="430"/>
    <cellStyle name="เครื่องหมายจุลภาค 7 5" xfId="431"/>
    <cellStyle name="เครื่องหมายจุลภาค 8" xfId="432"/>
    <cellStyle name="เครื่องหมายจุลภาค 8 2" xfId="433"/>
    <cellStyle name="เครื่องหมายจุลภาค 8 2 2" xfId="434"/>
    <cellStyle name="เครื่องหมายจุลภาค 8 3" xfId="435"/>
    <cellStyle name="เครื่องหมายจุลภาค 8 4" xfId="436"/>
    <cellStyle name="เครื่องหมายจุลภาค 8 5" xfId="437"/>
    <cellStyle name="เครื่องหมายจุลภาค 9" xfId="438"/>
    <cellStyle name="เครื่องหมายจุลภาค 9 2" xfId="439"/>
    <cellStyle name="เครื่องหมายสกุลเงิน 2" xfId="440"/>
    <cellStyle name="เครื่องหมายสกุลเงิน 2 2" xfId="441"/>
    <cellStyle name="เครื่องหมายสกุลเงิน 2 2 2" xfId="442"/>
    <cellStyle name="เครื่องหมายสกุลเงิน 2 3" xfId="443"/>
    <cellStyle name="เครื่องหมายสกุลเงิน 3" xfId="444"/>
    <cellStyle name="เชื่อมโยงหลายมิติ" xfId="445"/>
    <cellStyle name="เชื่อมโยงหลายมิติ 2" xfId="446"/>
    <cellStyle name="เชื่อมโยงหลายมิติ 2 2" xfId="447"/>
    <cellStyle name="เชื่อมโยงหลายมิติ 3" xfId="448"/>
    <cellStyle name="เชื่อมโยงหลายมิติ_01_ด้านการบริหารจัดการ" xfId="449"/>
    <cellStyle name="เซลล์ตรวจสอบ 2" xfId="450"/>
    <cellStyle name="เซลล์ตรวจสอบ 2 2" xfId="451"/>
    <cellStyle name="เซลล์ตรวจสอบ 2 3" xfId="452"/>
    <cellStyle name="เซลล์ตรวจสอบ 2 4" xfId="453"/>
    <cellStyle name="เซลล์ตรวจสอบ 2_03_environment" xfId="454"/>
    <cellStyle name="เซลล์ตรวจสอบ 3" xfId="455"/>
    <cellStyle name="เซลล์ตรวจสอบ 3 2" xfId="456"/>
    <cellStyle name="เซลล์ตรวจสอบ 4" xfId="457"/>
    <cellStyle name="เซลล์ตรวจสอบ 4 2" xfId="458"/>
    <cellStyle name="เซลล์ที่มีการเชื่อมโยง 2" xfId="459"/>
    <cellStyle name="เซลล์ที่มีการเชื่อมโยง 2 2" xfId="460"/>
    <cellStyle name="เซลล์ที่มีการเชื่อมโยง 2 3" xfId="461"/>
    <cellStyle name="เซลล์ที่มีการเชื่อมโยง 2 4" xfId="462"/>
    <cellStyle name="เซลล์ที่มีการเชื่อมโยง 2_03_environment" xfId="463"/>
    <cellStyle name="เซลล์ที่มีการเชื่อมโยง 3" xfId="464"/>
    <cellStyle name="เซลล์ที่มีการเชื่อมโยง 3 2" xfId="465"/>
    <cellStyle name="เซลล์ที่มีการเชื่อมโยง 4" xfId="466"/>
    <cellStyle name="เซลล์ที่มีการเชื่อมโยง 4 2" xfId="467"/>
    <cellStyle name="เปอร์เซ็นต์ 2" xfId="468"/>
    <cellStyle name="เปอร์เซ็นต์ 2 2" xfId="469"/>
    <cellStyle name="เปอร์เซ็นต์ 3" xfId="470"/>
    <cellStyle name="แย่ 2" xfId="471"/>
    <cellStyle name="แย่ 2 2" xfId="472"/>
    <cellStyle name="แย่ 2 3" xfId="473"/>
    <cellStyle name="แย่ 2 4" xfId="474"/>
    <cellStyle name="แย่ 2_03_environment" xfId="475"/>
    <cellStyle name="แย่ 3" xfId="476"/>
    <cellStyle name="แย่ 3 2" xfId="477"/>
    <cellStyle name="แย่ 4" xfId="478"/>
    <cellStyle name="แย่ 4 2" xfId="479"/>
    <cellStyle name="แสดงผล 2" xfId="480"/>
    <cellStyle name="แสดงผล 2 2" xfId="481"/>
    <cellStyle name="แสดงผล 2 3" xfId="482"/>
    <cellStyle name="แสดงผล 2 4" xfId="483"/>
    <cellStyle name="แสดงผล 2_03_environment" xfId="484"/>
    <cellStyle name="แสดงผล 3" xfId="485"/>
    <cellStyle name="แสดงผล 3 2" xfId="486"/>
    <cellStyle name="แสดงผล 4" xfId="487"/>
    <cellStyle name="แสดงผล 4 2" xfId="488"/>
    <cellStyle name="การคำนวณ 2" xfId="489"/>
    <cellStyle name="การคำนวณ 2 2" xfId="490"/>
    <cellStyle name="การคำนวณ 2 3" xfId="491"/>
    <cellStyle name="การคำนวณ 2 4" xfId="492"/>
    <cellStyle name="การคำนวณ 2_03_environment" xfId="493"/>
    <cellStyle name="การคำนวณ 3" xfId="494"/>
    <cellStyle name="การคำนวณ 3 2" xfId="495"/>
    <cellStyle name="การคำนวณ 4" xfId="496"/>
    <cellStyle name="การคำนวณ 4 2" xfId="497"/>
    <cellStyle name="ข้อความเตือน 2" xfId="498"/>
    <cellStyle name="ข้อความเตือน 2 2" xfId="499"/>
    <cellStyle name="ข้อความเตือน 2 3" xfId="500"/>
    <cellStyle name="ข้อความเตือน 2 4" xfId="501"/>
    <cellStyle name="ข้อความเตือน 2_03_environment" xfId="502"/>
    <cellStyle name="ข้อความเตือน 3" xfId="503"/>
    <cellStyle name="ข้อความเตือน 3 2" xfId="504"/>
    <cellStyle name="ข้อความเตือน 4" xfId="505"/>
    <cellStyle name="ข้อความเตือน 4 2" xfId="506"/>
    <cellStyle name="ข้อความอธิบาย 2" xfId="507"/>
    <cellStyle name="ข้อความอธิบาย 2 2" xfId="508"/>
    <cellStyle name="ข้อความอธิบาย 2 3" xfId="509"/>
    <cellStyle name="ข้อความอธิบาย 2 4" xfId="510"/>
    <cellStyle name="ข้อความอธิบาย 2_03_environment" xfId="511"/>
    <cellStyle name="ข้อความอธิบาย 3" xfId="512"/>
    <cellStyle name="ข้อความอธิบาย 3 2" xfId="513"/>
    <cellStyle name="ข้อความอธิบาย 4" xfId="514"/>
    <cellStyle name="ข้อความอธิบาย 4 2" xfId="515"/>
    <cellStyle name="ชื่อเรื่อง 2" xfId="516"/>
    <cellStyle name="ชื่อเรื่อง 2 2" xfId="517"/>
    <cellStyle name="ชื่อเรื่อง 2 3" xfId="518"/>
    <cellStyle name="ชื่อเรื่อง 3" xfId="519"/>
    <cellStyle name="ดี 2" xfId="520"/>
    <cellStyle name="ดี 2 2" xfId="521"/>
    <cellStyle name="ดี 2 3" xfId="522"/>
    <cellStyle name="ดี 2 4" xfId="523"/>
    <cellStyle name="ดี 2_03_environment" xfId="524"/>
    <cellStyle name="ดี 3" xfId="525"/>
    <cellStyle name="ดี 3 2" xfId="526"/>
    <cellStyle name="ดี 4" xfId="527"/>
    <cellStyle name="ดี 4 2" xfId="528"/>
    <cellStyle name="ตามการเชื่อมโยงหลายมิติ" xfId="529"/>
    <cellStyle name="ตามการเชื่อมโยงหลายมิติ 2" xfId="530"/>
    <cellStyle name="ตามการเชื่อมโยงหลายมิติ 2 2" xfId="531"/>
    <cellStyle name="ตามการเชื่อมโยงหลายมิติ 3" xfId="532"/>
    <cellStyle name="ตามการเชื่อมโยงหลายมิติ_01_ด้านการบริหารจัดการ" xfId="533"/>
    <cellStyle name="ปกติ" xfId="0" builtinId="0"/>
    <cellStyle name="ปกติ 10" xfId="534"/>
    <cellStyle name="ปกติ 11" xfId="535"/>
    <cellStyle name="ปกติ 12" xfId="536"/>
    <cellStyle name="ปกติ 13" xfId="537"/>
    <cellStyle name="ปกติ 13 2" xfId="538"/>
    <cellStyle name="ปกติ 14" xfId="539"/>
    <cellStyle name="ปกติ 14 2" xfId="540"/>
    <cellStyle name="ปกติ 15" xfId="541"/>
    <cellStyle name="ปกติ 16" xfId="542"/>
    <cellStyle name="ปกติ 16 2" xfId="543"/>
    <cellStyle name="ปกติ 16 2 2" xfId="544"/>
    <cellStyle name="ปกติ 17" xfId="545"/>
    <cellStyle name="ปกติ 17 2" xfId="546"/>
    <cellStyle name="ปกติ 17 3" xfId="547"/>
    <cellStyle name="ปกติ 17 3 2" xfId="548"/>
    <cellStyle name="ปกติ 18" xfId="549"/>
    <cellStyle name="ปกติ 19" xfId="550"/>
    <cellStyle name="ปกติ 2" xfId="551"/>
    <cellStyle name="ปกติ 2 2" xfId="552"/>
    <cellStyle name="ปกติ 2 3" xfId="553"/>
    <cellStyle name="ปกติ 20" xfId="554"/>
    <cellStyle name="ปกติ 21" xfId="555"/>
    <cellStyle name="ปกติ 3" xfId="556"/>
    <cellStyle name="ปกติ 3 2" xfId="557"/>
    <cellStyle name="ปกติ 3 2 2" xfId="558"/>
    <cellStyle name="ปกติ 3 2 3" xfId="559"/>
    <cellStyle name="ปกติ 3 3" xfId="560"/>
    <cellStyle name="ปกติ 3 3 2" xfId="561"/>
    <cellStyle name="ปกติ 3_01_ด้านการบริหารจัดการ" xfId="562"/>
    <cellStyle name="ปกติ 4" xfId="563"/>
    <cellStyle name="ปกติ 4 2" xfId="564"/>
    <cellStyle name="ปกติ 4 2 2" xfId="565"/>
    <cellStyle name="ปกติ 4 2 3" xfId="566"/>
    <cellStyle name="ปกติ 4 3" xfId="567"/>
    <cellStyle name="ปกติ 4 4" xfId="568"/>
    <cellStyle name="ปกติ 4 5" xfId="569"/>
    <cellStyle name="ปกติ 5" xfId="570"/>
    <cellStyle name="ปกติ 5 2" xfId="571"/>
    <cellStyle name="ปกติ 5 3" xfId="572"/>
    <cellStyle name="ปกติ 6" xfId="573"/>
    <cellStyle name="ปกติ 7" xfId="574"/>
    <cellStyle name="ปกติ 7 2" xfId="575"/>
    <cellStyle name="ปกติ 7 3" xfId="576"/>
    <cellStyle name="ปกติ 7 4" xfId="577"/>
    <cellStyle name="ปกติ 8" xfId="578"/>
    <cellStyle name="ปกติ 9" xfId="579"/>
    <cellStyle name="ปกติ_01_ด้านการบริหารจัดการ 2" xfId="2"/>
    <cellStyle name="ป้อนค่า 2" xfId="580"/>
    <cellStyle name="ป้อนค่า 2 2" xfId="581"/>
    <cellStyle name="ป้อนค่า 2 3" xfId="582"/>
    <cellStyle name="ป้อนค่า 2 4" xfId="583"/>
    <cellStyle name="ป้อนค่า 2_03_environment" xfId="584"/>
    <cellStyle name="ป้อนค่า 3" xfId="585"/>
    <cellStyle name="ป้อนค่า 3 2" xfId="586"/>
    <cellStyle name="ป้อนค่า 4" xfId="587"/>
    <cellStyle name="ป้อนค่า 4 2" xfId="588"/>
    <cellStyle name="ปานกลาง 2" xfId="589"/>
    <cellStyle name="ปานกลาง 2 2" xfId="590"/>
    <cellStyle name="ปานกลาง 2 3" xfId="591"/>
    <cellStyle name="ปานกลาง 2 4" xfId="592"/>
    <cellStyle name="ปานกลาง 2_03_environment" xfId="593"/>
    <cellStyle name="ปานกลาง 3" xfId="594"/>
    <cellStyle name="ปานกลาง 3 2" xfId="595"/>
    <cellStyle name="ปานกลาง 4" xfId="596"/>
    <cellStyle name="ปานกลาง 4 2" xfId="597"/>
    <cellStyle name="ผลรวม 2" xfId="598"/>
    <cellStyle name="ผลรวม 2 2" xfId="599"/>
    <cellStyle name="ผลรวม 2 3" xfId="600"/>
    <cellStyle name="ผลรวม 2 4" xfId="601"/>
    <cellStyle name="ผลรวม 2_03_environment" xfId="602"/>
    <cellStyle name="ผลรวม 3" xfId="603"/>
    <cellStyle name="ผลรวม 3 2" xfId="604"/>
    <cellStyle name="ผลรวม 4" xfId="605"/>
    <cellStyle name="ผลรวม 4 2" xfId="606"/>
    <cellStyle name="ส่วนที่ถูกเน้น1 2" xfId="607"/>
    <cellStyle name="ส่วนที่ถูกเน้น1 2 2" xfId="608"/>
    <cellStyle name="ส่วนที่ถูกเน้น1 2 3" xfId="609"/>
    <cellStyle name="ส่วนที่ถูกเน้น1 2 4" xfId="610"/>
    <cellStyle name="ส่วนที่ถูกเน้น1 2_03_environment" xfId="611"/>
    <cellStyle name="ส่วนที่ถูกเน้น1 3" xfId="612"/>
    <cellStyle name="ส่วนที่ถูกเน้น1 3 2" xfId="613"/>
    <cellStyle name="ส่วนที่ถูกเน้น1 4" xfId="614"/>
    <cellStyle name="ส่วนที่ถูกเน้น1 4 2" xfId="615"/>
    <cellStyle name="ส่วนที่ถูกเน้น2 2" xfId="616"/>
    <cellStyle name="ส่วนที่ถูกเน้น2 2 2" xfId="617"/>
    <cellStyle name="ส่วนที่ถูกเน้น2 2 3" xfId="618"/>
    <cellStyle name="ส่วนที่ถูกเน้น2 2 4" xfId="619"/>
    <cellStyle name="ส่วนที่ถูกเน้น2 2_03_environment" xfId="620"/>
    <cellStyle name="ส่วนที่ถูกเน้น2 3" xfId="621"/>
    <cellStyle name="ส่วนที่ถูกเน้น2 3 2" xfId="622"/>
    <cellStyle name="ส่วนที่ถูกเน้น2 4" xfId="623"/>
    <cellStyle name="ส่วนที่ถูกเน้น2 4 2" xfId="624"/>
    <cellStyle name="ส่วนที่ถูกเน้น3 2" xfId="625"/>
    <cellStyle name="ส่วนที่ถูกเน้น3 2 2" xfId="626"/>
    <cellStyle name="ส่วนที่ถูกเน้น3 2 3" xfId="627"/>
    <cellStyle name="ส่วนที่ถูกเน้น3 2 4" xfId="628"/>
    <cellStyle name="ส่วนที่ถูกเน้น3 2_03_environment" xfId="629"/>
    <cellStyle name="ส่วนที่ถูกเน้น3 3" xfId="630"/>
    <cellStyle name="ส่วนที่ถูกเน้น3 3 2" xfId="631"/>
    <cellStyle name="ส่วนที่ถูกเน้น3 4" xfId="632"/>
    <cellStyle name="ส่วนที่ถูกเน้น3 4 2" xfId="633"/>
    <cellStyle name="ส่วนที่ถูกเน้น4 2" xfId="634"/>
    <cellStyle name="ส่วนที่ถูกเน้น4 2 2" xfId="635"/>
    <cellStyle name="ส่วนที่ถูกเน้น4 2 3" xfId="636"/>
    <cellStyle name="ส่วนที่ถูกเน้น4 2 4" xfId="637"/>
    <cellStyle name="ส่วนที่ถูกเน้น4 2_03_environment" xfId="638"/>
    <cellStyle name="ส่วนที่ถูกเน้น4 3" xfId="639"/>
    <cellStyle name="ส่วนที่ถูกเน้น4 3 2" xfId="640"/>
    <cellStyle name="ส่วนที่ถูกเน้น4 4" xfId="641"/>
    <cellStyle name="ส่วนที่ถูกเน้น4 4 2" xfId="642"/>
    <cellStyle name="ส่วนที่ถูกเน้น5 2" xfId="643"/>
    <cellStyle name="ส่วนที่ถูกเน้น5 2 2" xfId="644"/>
    <cellStyle name="ส่วนที่ถูกเน้น5 2 3" xfId="645"/>
    <cellStyle name="ส่วนที่ถูกเน้น5 2 4" xfId="646"/>
    <cellStyle name="ส่วนที่ถูกเน้น5 2_03_environment" xfId="647"/>
    <cellStyle name="ส่วนที่ถูกเน้น5 3" xfId="648"/>
    <cellStyle name="ส่วนที่ถูกเน้น5 3 2" xfId="649"/>
    <cellStyle name="ส่วนที่ถูกเน้น5 4" xfId="650"/>
    <cellStyle name="ส่วนที่ถูกเน้น5 4 2" xfId="651"/>
    <cellStyle name="ส่วนที่ถูกเน้น6 2" xfId="652"/>
    <cellStyle name="ส่วนที่ถูกเน้น6 2 2" xfId="653"/>
    <cellStyle name="ส่วนที่ถูกเน้น6 2 3" xfId="654"/>
    <cellStyle name="ส่วนที่ถูกเน้น6 2 4" xfId="655"/>
    <cellStyle name="ส่วนที่ถูกเน้น6 2_03_environment" xfId="656"/>
    <cellStyle name="ส่วนที่ถูกเน้น6 3" xfId="657"/>
    <cellStyle name="ส่วนที่ถูกเน้น6 3 2" xfId="658"/>
    <cellStyle name="ส่วนที่ถูกเน้น6 4" xfId="659"/>
    <cellStyle name="ส่วนที่ถูกเน้น6 4 2" xfId="660"/>
    <cellStyle name="หมายเหตุ 2" xfId="661"/>
    <cellStyle name="หมายเหตุ 2 2" xfId="662"/>
    <cellStyle name="หมายเหตุ 2 2 2" xfId="663"/>
    <cellStyle name="หมายเหตุ 2 3" xfId="664"/>
    <cellStyle name="หมายเหตุ 2 4" xfId="665"/>
    <cellStyle name="หมายเหตุ 3" xfId="666"/>
    <cellStyle name="หมายเหตุ 3 2" xfId="667"/>
    <cellStyle name="หมายเหตุ 3 2 2" xfId="668"/>
    <cellStyle name="หมายเหตุ 4" xfId="669"/>
    <cellStyle name="หมายเหตุ 4 2" xfId="670"/>
    <cellStyle name="หมายเหตุ 4 2 2" xfId="671"/>
    <cellStyle name="หัวเรื่อง 1 2" xfId="672"/>
    <cellStyle name="หัวเรื่อง 1 2 2" xfId="673"/>
    <cellStyle name="หัวเรื่อง 1 2 3" xfId="674"/>
    <cellStyle name="หัวเรื่อง 1 3" xfId="675"/>
    <cellStyle name="หัวเรื่อง 2 2" xfId="676"/>
    <cellStyle name="หัวเรื่อง 2 2 2" xfId="677"/>
    <cellStyle name="หัวเรื่อง 2 2 3" xfId="678"/>
    <cellStyle name="หัวเรื่อง 2 2 4" xfId="679"/>
    <cellStyle name="หัวเรื่อง 2 2_03_environment" xfId="680"/>
    <cellStyle name="หัวเรื่อง 2 3" xfId="681"/>
    <cellStyle name="หัวเรื่อง 2 3 2" xfId="682"/>
    <cellStyle name="หัวเรื่อง 2 4" xfId="683"/>
    <cellStyle name="หัวเรื่อง 2 4 2" xfId="684"/>
    <cellStyle name="หัวเรื่อง 3 2" xfId="685"/>
    <cellStyle name="หัวเรื่อง 3 2 2" xfId="686"/>
    <cellStyle name="หัวเรื่อง 3 2 3" xfId="687"/>
    <cellStyle name="หัวเรื่อง 3 3" xfId="688"/>
    <cellStyle name="หัวเรื่อง 4 2" xfId="689"/>
    <cellStyle name="หัวเรื่อง 4 2 2" xfId="690"/>
    <cellStyle name="หัวเรื่อง 4 2 3" xfId="691"/>
    <cellStyle name="หัวเรื่อง 4 3" xfId="69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/>
            </a:pPr>
            <a:r>
              <a:rPr lang="th-TH">
                <a:latin typeface="TH SarabunPSK" pitchFamily="34" charset="-34"/>
                <a:cs typeface="TH SarabunPSK" pitchFamily="34" charset="-34"/>
              </a:rPr>
              <a:t>จำนวนประชากรในเขตกรุงเทพมหานคร เขตปริมณฑล และทั่วราชอาณาจักร พ.ศ. 2543 - 2561 </a:t>
            </a:r>
          </a:p>
          <a:p>
            <a:pPr>
              <a:defRPr/>
            </a:pPr>
            <a:r>
              <a:rPr lang="th-TH">
                <a:latin typeface="TH SarabunPSK" pitchFamily="34" charset="-34"/>
                <a:cs typeface="TH SarabunPSK" pitchFamily="34" charset="-34"/>
              </a:rPr>
              <a:t>และประมาณการของ พ.ศ. 2562 - 2565</a:t>
            </a:r>
          </a:p>
        </c:rich>
      </c:tx>
      <c:layout/>
    </c:title>
    <c:plotArea>
      <c:layout/>
      <c:lineChart>
        <c:grouping val="stacked"/>
        <c:ser>
          <c:idx val="0"/>
          <c:order val="0"/>
          <c:tx>
            <c:strRef>
              <c:f>'popประมาณการ58-61'!$B$2</c:f>
              <c:strCache>
                <c:ptCount val="1"/>
                <c:pt idx="0">
                  <c:v>ทั่วราชอาณาจักร</c:v>
                </c:pt>
              </c:strCache>
            </c:strRef>
          </c:tx>
          <c:dPt>
            <c:idx val="19"/>
            <c:marker>
              <c:spPr>
                <a:ln>
                  <a:solidFill>
                    <a:schemeClr val="accent6">
                      <a:lumMod val="75000"/>
                    </a:schemeClr>
                  </a:solidFill>
                </a:ln>
              </c:spPr>
            </c:marker>
            <c:spPr>
              <a:ln>
                <a:solidFill>
                  <a:schemeClr val="accent6">
                    <a:lumMod val="75000"/>
                  </a:schemeClr>
                </a:solidFill>
              </a:ln>
            </c:spPr>
          </c:dPt>
          <c:dPt>
            <c:idx val="20"/>
            <c:marker>
              <c:spPr>
                <a:ln>
                  <a:solidFill>
                    <a:schemeClr val="accent6">
                      <a:lumMod val="75000"/>
                    </a:schemeClr>
                  </a:solidFill>
                </a:ln>
              </c:spPr>
            </c:marker>
            <c:spPr>
              <a:ln>
                <a:solidFill>
                  <a:schemeClr val="accent6">
                    <a:lumMod val="75000"/>
                  </a:schemeClr>
                </a:solidFill>
              </a:ln>
            </c:spPr>
          </c:dPt>
          <c:dPt>
            <c:idx val="21"/>
            <c:marker>
              <c:spPr>
                <a:ln>
                  <a:solidFill>
                    <a:schemeClr val="accent6">
                      <a:lumMod val="75000"/>
                    </a:schemeClr>
                  </a:solidFill>
                </a:ln>
              </c:spPr>
            </c:marker>
            <c:spPr>
              <a:ln>
                <a:solidFill>
                  <a:schemeClr val="accent6">
                    <a:lumMod val="75000"/>
                  </a:schemeClr>
                </a:solidFill>
              </a:ln>
            </c:spPr>
          </c:dPt>
          <c:dPt>
            <c:idx val="22"/>
            <c:marker>
              <c:spPr>
                <a:ln>
                  <a:solidFill>
                    <a:schemeClr val="accent6">
                      <a:lumMod val="75000"/>
                    </a:schemeClr>
                  </a:solidFill>
                </a:ln>
              </c:spPr>
            </c:marker>
            <c:spPr>
              <a:ln>
                <a:solidFill>
                  <a:schemeClr val="accent6">
                    <a:lumMod val="75000"/>
                  </a:schemeClr>
                </a:solidFill>
              </a:ln>
            </c:spPr>
          </c:dPt>
          <c:cat>
            <c:strRef>
              <c:f>'popประมาณการ58-61'!$A$3:$A$25</c:f>
              <c:strCache>
                <c:ptCount val="23"/>
                <c:pt idx="0">
                  <c:v>2543</c:v>
                </c:pt>
                <c:pt idx="1">
                  <c:v>2544</c:v>
                </c:pt>
                <c:pt idx="2">
                  <c:v>2545</c:v>
                </c:pt>
                <c:pt idx="3">
                  <c:v>2546</c:v>
                </c:pt>
                <c:pt idx="4">
                  <c:v>2547</c:v>
                </c:pt>
                <c:pt idx="5">
                  <c:v>2548</c:v>
                </c:pt>
                <c:pt idx="6">
                  <c:v>2549</c:v>
                </c:pt>
                <c:pt idx="7">
                  <c:v>2550</c:v>
                </c:pt>
                <c:pt idx="8">
                  <c:v>2551</c:v>
                </c:pt>
                <c:pt idx="9">
                  <c:v>2552</c:v>
                </c:pt>
                <c:pt idx="10">
                  <c:v>2553</c:v>
                </c:pt>
                <c:pt idx="11">
                  <c:v>2554</c:v>
                </c:pt>
                <c:pt idx="12">
                  <c:v>2555</c:v>
                </c:pt>
                <c:pt idx="13">
                  <c:v>2556</c:v>
                </c:pt>
                <c:pt idx="14">
                  <c:v>2557</c:v>
                </c:pt>
                <c:pt idx="15">
                  <c:v>2558</c:v>
                </c:pt>
                <c:pt idx="16">
                  <c:v>2559</c:v>
                </c:pt>
                <c:pt idx="17">
                  <c:v>2560</c:v>
                </c:pt>
                <c:pt idx="18">
                  <c:v>2561</c:v>
                </c:pt>
                <c:pt idx="19">
                  <c:v>ประมาณการของ พ.ศ. 2562</c:v>
                </c:pt>
                <c:pt idx="20">
                  <c:v>ประมาณการของ พ.ศ. 2563</c:v>
                </c:pt>
                <c:pt idx="21">
                  <c:v>ประมาณการของ พ.ศ. 2564</c:v>
                </c:pt>
                <c:pt idx="22">
                  <c:v>ประมาณการของ พ.ศ. 2565</c:v>
                </c:pt>
              </c:strCache>
            </c:strRef>
          </c:cat>
          <c:val>
            <c:numRef>
              <c:f>'popประมาณการ58-61'!$B$3:$B$25</c:f>
              <c:numCache>
                <c:formatCode>#,##0</c:formatCode>
                <c:ptCount val="23"/>
                <c:pt idx="0">
                  <c:v>61878746</c:v>
                </c:pt>
                <c:pt idx="1">
                  <c:v>62308887</c:v>
                </c:pt>
                <c:pt idx="2">
                  <c:v>62799872</c:v>
                </c:pt>
                <c:pt idx="3">
                  <c:v>63079765</c:v>
                </c:pt>
                <c:pt idx="4">
                  <c:v>61973621</c:v>
                </c:pt>
                <c:pt idx="5">
                  <c:v>62418054</c:v>
                </c:pt>
                <c:pt idx="6">
                  <c:v>62828706</c:v>
                </c:pt>
                <c:pt idx="7">
                  <c:v>63038247</c:v>
                </c:pt>
                <c:pt idx="8">
                  <c:v>63389730</c:v>
                </c:pt>
                <c:pt idx="9">
                  <c:v>63525062</c:v>
                </c:pt>
                <c:pt idx="10">
                  <c:v>63878267</c:v>
                </c:pt>
                <c:pt idx="11">
                  <c:v>64076033</c:v>
                </c:pt>
                <c:pt idx="12">
                  <c:v>64456695</c:v>
                </c:pt>
                <c:pt idx="13">
                  <c:v>64785909</c:v>
                </c:pt>
                <c:pt idx="14">
                  <c:v>65124716</c:v>
                </c:pt>
                <c:pt idx="15">
                  <c:v>65729098</c:v>
                </c:pt>
                <c:pt idx="16">
                  <c:v>65931550</c:v>
                </c:pt>
                <c:pt idx="17">
                  <c:v>66188503</c:v>
                </c:pt>
                <c:pt idx="18">
                  <c:v>66413979</c:v>
                </c:pt>
                <c:pt idx="19" formatCode="_-* #,##0.00_-;\-* #,##0.00_-;_-* &quot;-&quot;??_-;_-@_-">
                  <c:v>66382860</c:v>
                </c:pt>
                <c:pt idx="20" formatCode="_-* #,##0.00_-;\-* #,##0.00_-;_-* &quot;-&quot;??_-;_-@_-">
                  <c:v>66632591</c:v>
                </c:pt>
                <c:pt idx="21" formatCode="_-* #,##0.00_-;\-* #,##0.00_-;_-* &quot;-&quot;??_-;_-@_-">
                  <c:v>66882322</c:v>
                </c:pt>
                <c:pt idx="22" formatCode="_-* #,##0.00_-;\-* #,##0.00_-;_-* &quot;-&quot;??_-;_-@_-">
                  <c:v>67132054</c:v>
                </c:pt>
              </c:numCache>
            </c:numRef>
          </c:val>
        </c:ser>
        <c:ser>
          <c:idx val="1"/>
          <c:order val="1"/>
          <c:tx>
            <c:strRef>
              <c:f>'popประมาณการ58-61'!$C$2</c:f>
              <c:strCache>
                <c:ptCount val="1"/>
                <c:pt idx="0">
                  <c:v>กรุงเทพมหานครและปริมณฑล</c:v>
                </c:pt>
              </c:strCache>
            </c:strRef>
          </c:tx>
          <c:dPt>
            <c:idx val="19"/>
            <c:marker>
              <c:spPr>
                <a:ln>
                  <a:solidFill>
                    <a:schemeClr val="accent6">
                      <a:lumMod val="75000"/>
                    </a:schemeClr>
                  </a:solidFill>
                </a:ln>
              </c:spPr>
            </c:marker>
            <c:spPr>
              <a:ln>
                <a:solidFill>
                  <a:schemeClr val="accent6">
                    <a:lumMod val="75000"/>
                  </a:schemeClr>
                </a:solidFill>
              </a:ln>
            </c:spPr>
          </c:dPt>
          <c:dPt>
            <c:idx val="20"/>
            <c:marker>
              <c:spPr>
                <a:ln>
                  <a:solidFill>
                    <a:schemeClr val="accent6">
                      <a:lumMod val="75000"/>
                    </a:schemeClr>
                  </a:solidFill>
                </a:ln>
              </c:spPr>
            </c:marker>
            <c:spPr>
              <a:ln>
                <a:solidFill>
                  <a:schemeClr val="accent6">
                    <a:lumMod val="75000"/>
                  </a:schemeClr>
                </a:solidFill>
              </a:ln>
            </c:spPr>
          </c:dPt>
          <c:dPt>
            <c:idx val="21"/>
            <c:marker>
              <c:spPr>
                <a:ln>
                  <a:solidFill>
                    <a:schemeClr val="accent6">
                      <a:lumMod val="75000"/>
                    </a:schemeClr>
                  </a:solidFill>
                </a:ln>
              </c:spPr>
            </c:marker>
            <c:spPr>
              <a:ln>
                <a:solidFill>
                  <a:schemeClr val="accent6">
                    <a:lumMod val="75000"/>
                  </a:schemeClr>
                </a:solidFill>
              </a:ln>
            </c:spPr>
          </c:dPt>
          <c:dPt>
            <c:idx val="22"/>
            <c:marker>
              <c:spPr>
                <a:ln>
                  <a:solidFill>
                    <a:schemeClr val="accent6">
                      <a:lumMod val="75000"/>
                    </a:schemeClr>
                  </a:solidFill>
                </a:ln>
              </c:spPr>
            </c:marker>
            <c:spPr>
              <a:ln>
                <a:solidFill>
                  <a:schemeClr val="accent6">
                    <a:lumMod val="75000"/>
                  </a:schemeClr>
                </a:solidFill>
              </a:ln>
            </c:spPr>
          </c:dPt>
          <c:cat>
            <c:strRef>
              <c:f>'popประมาณการ58-61'!$A$3:$A$25</c:f>
              <c:strCache>
                <c:ptCount val="23"/>
                <c:pt idx="0">
                  <c:v>2543</c:v>
                </c:pt>
                <c:pt idx="1">
                  <c:v>2544</c:v>
                </c:pt>
                <c:pt idx="2">
                  <c:v>2545</c:v>
                </c:pt>
                <c:pt idx="3">
                  <c:v>2546</c:v>
                </c:pt>
                <c:pt idx="4">
                  <c:v>2547</c:v>
                </c:pt>
                <c:pt idx="5">
                  <c:v>2548</c:v>
                </c:pt>
                <c:pt idx="6">
                  <c:v>2549</c:v>
                </c:pt>
                <c:pt idx="7">
                  <c:v>2550</c:v>
                </c:pt>
                <c:pt idx="8">
                  <c:v>2551</c:v>
                </c:pt>
                <c:pt idx="9">
                  <c:v>2552</c:v>
                </c:pt>
                <c:pt idx="10">
                  <c:v>2553</c:v>
                </c:pt>
                <c:pt idx="11">
                  <c:v>2554</c:v>
                </c:pt>
                <c:pt idx="12">
                  <c:v>2555</c:v>
                </c:pt>
                <c:pt idx="13">
                  <c:v>2556</c:v>
                </c:pt>
                <c:pt idx="14">
                  <c:v>2557</c:v>
                </c:pt>
                <c:pt idx="15">
                  <c:v>2558</c:v>
                </c:pt>
                <c:pt idx="16">
                  <c:v>2559</c:v>
                </c:pt>
                <c:pt idx="17">
                  <c:v>2560</c:v>
                </c:pt>
                <c:pt idx="18">
                  <c:v>2561</c:v>
                </c:pt>
                <c:pt idx="19">
                  <c:v>ประมาณการของ พ.ศ. 2562</c:v>
                </c:pt>
                <c:pt idx="20">
                  <c:v>ประมาณการของ พ.ศ. 2563</c:v>
                </c:pt>
                <c:pt idx="21">
                  <c:v>ประมาณการของ พ.ศ. 2564</c:v>
                </c:pt>
                <c:pt idx="22">
                  <c:v>ประมาณการของ พ.ศ. 2565</c:v>
                </c:pt>
              </c:strCache>
            </c:strRef>
          </c:cat>
          <c:val>
            <c:numRef>
              <c:f>'popประมาณการ58-61'!$C$3:$C$25</c:f>
              <c:numCache>
                <c:formatCode>#,##0</c:formatCode>
                <c:ptCount val="23"/>
                <c:pt idx="0">
                  <c:v>9400478</c:v>
                </c:pt>
                <c:pt idx="1">
                  <c:v>9528891</c:v>
                </c:pt>
                <c:pt idx="2">
                  <c:v>9668854</c:v>
                </c:pt>
                <c:pt idx="3">
                  <c:v>9815354</c:v>
                </c:pt>
                <c:pt idx="4">
                  <c:v>9636541</c:v>
                </c:pt>
                <c:pt idx="5">
                  <c:v>9785136</c:v>
                </c:pt>
                <c:pt idx="6">
                  <c:v>9948392</c:v>
                </c:pt>
                <c:pt idx="7">
                  <c:v>10065126</c:v>
                </c:pt>
                <c:pt idx="8">
                  <c:v>10161694</c:v>
                </c:pt>
                <c:pt idx="9">
                  <c:v>10237179</c:v>
                </c:pt>
                <c:pt idx="10">
                  <c:v>10326093</c:v>
                </c:pt>
                <c:pt idx="11">
                  <c:v>10376753</c:v>
                </c:pt>
                <c:pt idx="12">
                  <c:v>10455800</c:v>
                </c:pt>
                <c:pt idx="13">
                  <c:v>10538932</c:v>
                </c:pt>
                <c:pt idx="14">
                  <c:v>10624700</c:v>
                </c:pt>
                <c:pt idx="15">
                  <c:v>10708415</c:v>
                </c:pt>
                <c:pt idx="16">
                  <c:v>10765226</c:v>
                </c:pt>
                <c:pt idx="17">
                  <c:v>10831988</c:v>
                </c:pt>
                <c:pt idx="18">
                  <c:v>10890660</c:v>
                </c:pt>
                <c:pt idx="19" formatCode="_-* #,##0_-;\-* #,##0_-;_-* &quot;-&quot;??_-;_-@_-">
                  <c:v>11025155</c:v>
                </c:pt>
                <c:pt idx="20" formatCode="_-* #,##0_-;\-* #,##0_-;_-* &quot;-&quot;??_-;_-@_-">
                  <c:v>11107849</c:v>
                </c:pt>
                <c:pt idx="21" formatCode="_-* #,##0_-;\-* #,##0_-;_-* &quot;-&quot;??_-;_-@_-">
                  <c:v>11190542</c:v>
                </c:pt>
                <c:pt idx="22" formatCode="_-* #,##0_-;\-* #,##0_-;_-* &quot;-&quot;??_-;_-@_-">
                  <c:v>11273235</c:v>
                </c:pt>
              </c:numCache>
            </c:numRef>
          </c:val>
        </c:ser>
        <c:ser>
          <c:idx val="2"/>
          <c:order val="2"/>
          <c:tx>
            <c:strRef>
              <c:f>'popประมาณการ58-61'!$D$2</c:f>
              <c:strCache>
                <c:ptCount val="1"/>
                <c:pt idx="0">
                  <c:v>กรุงเทพมหานคร</c:v>
                </c:pt>
              </c:strCache>
            </c:strRef>
          </c:tx>
          <c:dPt>
            <c:idx val="19"/>
            <c:marker>
              <c:spPr>
                <a:ln>
                  <a:solidFill>
                    <a:schemeClr val="accent6">
                      <a:lumMod val="75000"/>
                    </a:schemeClr>
                  </a:solidFill>
                </a:ln>
              </c:spPr>
            </c:marker>
            <c:spPr>
              <a:ln>
                <a:solidFill>
                  <a:schemeClr val="accent6">
                    <a:lumMod val="75000"/>
                  </a:schemeClr>
                </a:solidFill>
              </a:ln>
            </c:spPr>
          </c:dPt>
          <c:dPt>
            <c:idx val="20"/>
            <c:marker>
              <c:spPr>
                <a:ln>
                  <a:solidFill>
                    <a:schemeClr val="accent6">
                      <a:lumMod val="75000"/>
                    </a:schemeClr>
                  </a:solidFill>
                </a:ln>
              </c:spPr>
            </c:marker>
            <c:spPr>
              <a:ln>
                <a:solidFill>
                  <a:schemeClr val="accent6">
                    <a:lumMod val="75000"/>
                  </a:schemeClr>
                </a:solidFill>
              </a:ln>
            </c:spPr>
          </c:dPt>
          <c:dPt>
            <c:idx val="21"/>
            <c:marker>
              <c:spPr>
                <a:ln>
                  <a:solidFill>
                    <a:schemeClr val="accent6">
                      <a:lumMod val="75000"/>
                    </a:schemeClr>
                  </a:solidFill>
                </a:ln>
              </c:spPr>
            </c:marker>
            <c:spPr>
              <a:ln>
                <a:solidFill>
                  <a:schemeClr val="accent6">
                    <a:lumMod val="75000"/>
                  </a:schemeClr>
                </a:solidFill>
              </a:ln>
            </c:spPr>
          </c:dPt>
          <c:dPt>
            <c:idx val="22"/>
            <c:marker>
              <c:spPr>
                <a:ln>
                  <a:solidFill>
                    <a:schemeClr val="accent6">
                      <a:lumMod val="75000"/>
                    </a:schemeClr>
                  </a:solidFill>
                </a:ln>
              </c:spPr>
            </c:marker>
            <c:spPr>
              <a:ln>
                <a:solidFill>
                  <a:schemeClr val="accent6">
                    <a:lumMod val="75000"/>
                  </a:schemeClr>
                </a:solidFill>
              </a:ln>
            </c:spPr>
          </c:dPt>
          <c:cat>
            <c:strRef>
              <c:f>'popประมาณการ58-61'!$A$3:$A$25</c:f>
              <c:strCache>
                <c:ptCount val="23"/>
                <c:pt idx="0">
                  <c:v>2543</c:v>
                </c:pt>
                <c:pt idx="1">
                  <c:v>2544</c:v>
                </c:pt>
                <c:pt idx="2">
                  <c:v>2545</c:v>
                </c:pt>
                <c:pt idx="3">
                  <c:v>2546</c:v>
                </c:pt>
                <c:pt idx="4">
                  <c:v>2547</c:v>
                </c:pt>
                <c:pt idx="5">
                  <c:v>2548</c:v>
                </c:pt>
                <c:pt idx="6">
                  <c:v>2549</c:v>
                </c:pt>
                <c:pt idx="7">
                  <c:v>2550</c:v>
                </c:pt>
                <c:pt idx="8">
                  <c:v>2551</c:v>
                </c:pt>
                <c:pt idx="9">
                  <c:v>2552</c:v>
                </c:pt>
                <c:pt idx="10">
                  <c:v>2553</c:v>
                </c:pt>
                <c:pt idx="11">
                  <c:v>2554</c:v>
                </c:pt>
                <c:pt idx="12">
                  <c:v>2555</c:v>
                </c:pt>
                <c:pt idx="13">
                  <c:v>2556</c:v>
                </c:pt>
                <c:pt idx="14">
                  <c:v>2557</c:v>
                </c:pt>
                <c:pt idx="15">
                  <c:v>2558</c:v>
                </c:pt>
                <c:pt idx="16">
                  <c:v>2559</c:v>
                </c:pt>
                <c:pt idx="17">
                  <c:v>2560</c:v>
                </c:pt>
                <c:pt idx="18">
                  <c:v>2561</c:v>
                </c:pt>
                <c:pt idx="19">
                  <c:v>ประมาณการของ พ.ศ. 2562</c:v>
                </c:pt>
                <c:pt idx="20">
                  <c:v>ประมาณการของ พ.ศ. 2563</c:v>
                </c:pt>
                <c:pt idx="21">
                  <c:v>ประมาณการของ พ.ศ. 2564</c:v>
                </c:pt>
                <c:pt idx="22">
                  <c:v>ประมาณการของ พ.ศ. 2565</c:v>
                </c:pt>
              </c:strCache>
            </c:strRef>
          </c:cat>
          <c:val>
            <c:numRef>
              <c:f>'popประมาณการ58-61'!$D$3:$D$25</c:f>
              <c:numCache>
                <c:formatCode>#,##0</c:formatCode>
                <c:ptCount val="23"/>
                <c:pt idx="0">
                  <c:v>5680380</c:v>
                </c:pt>
                <c:pt idx="1">
                  <c:v>5726203</c:v>
                </c:pt>
                <c:pt idx="2">
                  <c:v>5782159</c:v>
                </c:pt>
                <c:pt idx="3">
                  <c:v>5844607</c:v>
                </c:pt>
                <c:pt idx="4">
                  <c:v>5634132</c:v>
                </c:pt>
                <c:pt idx="5">
                  <c:v>5658953</c:v>
                </c:pt>
                <c:pt idx="6">
                  <c:v>5695956</c:v>
                </c:pt>
                <c:pt idx="7">
                  <c:v>5716248</c:v>
                </c:pt>
                <c:pt idx="8">
                  <c:v>5710883</c:v>
                </c:pt>
                <c:pt idx="9">
                  <c:v>5702595</c:v>
                </c:pt>
                <c:pt idx="10">
                  <c:v>5701394</c:v>
                </c:pt>
                <c:pt idx="11">
                  <c:v>5674843</c:v>
                </c:pt>
                <c:pt idx="12">
                  <c:v>5673560</c:v>
                </c:pt>
                <c:pt idx="13">
                  <c:v>5686252</c:v>
                </c:pt>
                <c:pt idx="14">
                  <c:v>5692284</c:v>
                </c:pt>
                <c:pt idx="15">
                  <c:v>5696409</c:v>
                </c:pt>
                <c:pt idx="16">
                  <c:v>5686646</c:v>
                </c:pt>
                <c:pt idx="17">
                  <c:v>5682415</c:v>
                </c:pt>
                <c:pt idx="18">
                  <c:v>5676648</c:v>
                </c:pt>
                <c:pt idx="19" formatCode="_-* #,##0_-;\-* #,##0_-;_-* &quot;-&quot;??_-;_-@_-">
                  <c:v>5671342</c:v>
                </c:pt>
                <c:pt idx="20" formatCode="_-* #,##0_-;\-* #,##0_-;_-* &quot;-&quot;??_-;_-@_-">
                  <c:v>5668357</c:v>
                </c:pt>
                <c:pt idx="21" formatCode="_-* #,##0_-;\-* #,##0_-;_-* &quot;-&quot;??_-;_-@_-">
                  <c:v>5665372</c:v>
                </c:pt>
                <c:pt idx="22" formatCode="_-* #,##0_-;\-* #,##0_-;_-* &quot;-&quot;??_-;_-@_-">
                  <c:v>5662388</c:v>
                </c:pt>
              </c:numCache>
            </c:numRef>
          </c:val>
        </c:ser>
        <c:ser>
          <c:idx val="3"/>
          <c:order val="3"/>
          <c:tx>
            <c:strRef>
              <c:f>'popประมาณการ58-61'!$E$2</c:f>
              <c:strCache>
                <c:ptCount val="1"/>
                <c:pt idx="0">
                  <c:v>เขตปริมณฑล</c:v>
                </c:pt>
              </c:strCache>
            </c:strRef>
          </c:tx>
          <c:dPt>
            <c:idx val="19"/>
            <c:marker>
              <c:spPr>
                <a:ln>
                  <a:solidFill>
                    <a:schemeClr val="accent6">
                      <a:lumMod val="75000"/>
                    </a:schemeClr>
                  </a:solidFill>
                </a:ln>
              </c:spPr>
            </c:marker>
            <c:spPr>
              <a:ln>
                <a:solidFill>
                  <a:schemeClr val="accent6">
                    <a:lumMod val="75000"/>
                  </a:schemeClr>
                </a:solidFill>
              </a:ln>
            </c:spPr>
          </c:dPt>
          <c:dPt>
            <c:idx val="20"/>
            <c:marker>
              <c:spPr>
                <a:ln>
                  <a:solidFill>
                    <a:schemeClr val="accent6">
                      <a:lumMod val="75000"/>
                    </a:schemeClr>
                  </a:solidFill>
                </a:ln>
              </c:spPr>
            </c:marker>
            <c:spPr>
              <a:ln>
                <a:solidFill>
                  <a:schemeClr val="accent6">
                    <a:lumMod val="75000"/>
                  </a:schemeClr>
                </a:solidFill>
              </a:ln>
            </c:spPr>
          </c:dPt>
          <c:dPt>
            <c:idx val="21"/>
            <c:marker>
              <c:spPr>
                <a:ln>
                  <a:solidFill>
                    <a:schemeClr val="accent6">
                      <a:lumMod val="75000"/>
                    </a:schemeClr>
                  </a:solidFill>
                </a:ln>
              </c:spPr>
            </c:marker>
            <c:spPr>
              <a:ln>
                <a:solidFill>
                  <a:schemeClr val="accent6">
                    <a:lumMod val="75000"/>
                  </a:schemeClr>
                </a:solidFill>
              </a:ln>
            </c:spPr>
          </c:dPt>
          <c:dPt>
            <c:idx val="22"/>
            <c:marker>
              <c:spPr>
                <a:ln>
                  <a:solidFill>
                    <a:schemeClr val="accent6">
                      <a:lumMod val="75000"/>
                    </a:schemeClr>
                  </a:solidFill>
                </a:ln>
              </c:spPr>
            </c:marker>
            <c:spPr>
              <a:ln>
                <a:solidFill>
                  <a:schemeClr val="accent6">
                    <a:lumMod val="75000"/>
                  </a:schemeClr>
                </a:solidFill>
              </a:ln>
            </c:spPr>
          </c:dPt>
          <c:cat>
            <c:strRef>
              <c:f>'popประมาณการ58-61'!$A$3:$A$25</c:f>
              <c:strCache>
                <c:ptCount val="23"/>
                <c:pt idx="0">
                  <c:v>2543</c:v>
                </c:pt>
                <c:pt idx="1">
                  <c:v>2544</c:v>
                </c:pt>
                <c:pt idx="2">
                  <c:v>2545</c:v>
                </c:pt>
                <c:pt idx="3">
                  <c:v>2546</c:v>
                </c:pt>
                <c:pt idx="4">
                  <c:v>2547</c:v>
                </c:pt>
                <c:pt idx="5">
                  <c:v>2548</c:v>
                </c:pt>
                <c:pt idx="6">
                  <c:v>2549</c:v>
                </c:pt>
                <c:pt idx="7">
                  <c:v>2550</c:v>
                </c:pt>
                <c:pt idx="8">
                  <c:v>2551</c:v>
                </c:pt>
                <c:pt idx="9">
                  <c:v>2552</c:v>
                </c:pt>
                <c:pt idx="10">
                  <c:v>2553</c:v>
                </c:pt>
                <c:pt idx="11">
                  <c:v>2554</c:v>
                </c:pt>
                <c:pt idx="12">
                  <c:v>2555</c:v>
                </c:pt>
                <c:pt idx="13">
                  <c:v>2556</c:v>
                </c:pt>
                <c:pt idx="14">
                  <c:v>2557</c:v>
                </c:pt>
                <c:pt idx="15">
                  <c:v>2558</c:v>
                </c:pt>
                <c:pt idx="16">
                  <c:v>2559</c:v>
                </c:pt>
                <c:pt idx="17">
                  <c:v>2560</c:v>
                </c:pt>
                <c:pt idx="18">
                  <c:v>2561</c:v>
                </c:pt>
                <c:pt idx="19">
                  <c:v>ประมาณการของ พ.ศ. 2562</c:v>
                </c:pt>
                <c:pt idx="20">
                  <c:v>ประมาณการของ พ.ศ. 2563</c:v>
                </c:pt>
                <c:pt idx="21">
                  <c:v>ประมาณการของ พ.ศ. 2564</c:v>
                </c:pt>
                <c:pt idx="22">
                  <c:v>ประมาณการของ พ.ศ. 2565</c:v>
                </c:pt>
              </c:strCache>
            </c:strRef>
          </c:cat>
          <c:val>
            <c:numRef>
              <c:f>'popประมาณการ58-61'!$E$3:$E$25</c:f>
              <c:numCache>
                <c:formatCode>#,##0</c:formatCode>
                <c:ptCount val="23"/>
                <c:pt idx="0">
                  <c:v>3720098</c:v>
                </c:pt>
                <c:pt idx="1">
                  <c:v>3802688</c:v>
                </c:pt>
                <c:pt idx="2">
                  <c:v>3886695</c:v>
                </c:pt>
                <c:pt idx="3">
                  <c:v>3970747</c:v>
                </c:pt>
                <c:pt idx="4">
                  <c:v>4002409</c:v>
                </c:pt>
                <c:pt idx="5">
                  <c:v>4126183</c:v>
                </c:pt>
                <c:pt idx="6">
                  <c:v>4252436</c:v>
                </c:pt>
                <c:pt idx="7">
                  <c:v>4348878</c:v>
                </c:pt>
                <c:pt idx="8">
                  <c:v>4450811</c:v>
                </c:pt>
                <c:pt idx="9">
                  <c:v>4534584</c:v>
                </c:pt>
                <c:pt idx="10">
                  <c:v>4624699</c:v>
                </c:pt>
                <c:pt idx="11">
                  <c:v>4701910</c:v>
                </c:pt>
                <c:pt idx="12">
                  <c:v>4782240</c:v>
                </c:pt>
                <c:pt idx="13">
                  <c:v>4852680</c:v>
                </c:pt>
                <c:pt idx="14">
                  <c:v>4932416</c:v>
                </c:pt>
                <c:pt idx="15">
                  <c:v>5012006</c:v>
                </c:pt>
                <c:pt idx="16">
                  <c:v>5078580</c:v>
                </c:pt>
                <c:pt idx="17">
                  <c:v>5149573</c:v>
                </c:pt>
                <c:pt idx="18">
                  <c:v>5214012</c:v>
                </c:pt>
                <c:pt idx="19" formatCode="_-* #,##0_-;\-* #,##0_-;_-* &quot;-&quot;??_-;_-@_-">
                  <c:v>5353813</c:v>
                </c:pt>
                <c:pt idx="20" formatCode="_-* #,##0_-;\-* #,##0_-;_-* &quot;-&quot;??_-;_-@_-">
                  <c:v>5439491</c:v>
                </c:pt>
                <c:pt idx="21" formatCode="_-* #,##0_-;\-* #,##0_-;_-* &quot;-&quot;??_-;_-@_-">
                  <c:v>5525169</c:v>
                </c:pt>
                <c:pt idx="22" formatCode="_-* #,##0_-;\-* #,##0_-;_-* &quot;-&quot;??_-;_-@_-">
                  <c:v>5610847</c:v>
                </c:pt>
              </c:numCache>
            </c:numRef>
          </c:val>
        </c:ser>
        <c:marker val="1"/>
        <c:axId val="145812864"/>
        <c:axId val="145966208"/>
      </c:lineChart>
      <c:catAx>
        <c:axId val="145812864"/>
        <c:scaling>
          <c:orientation val="minMax"/>
        </c:scaling>
        <c:axPos val="b"/>
        <c:minorGridlines/>
        <c:majorTickMark val="none"/>
        <c:tickLblPos val="nextTo"/>
        <c:crossAx val="145966208"/>
        <c:crosses val="autoZero"/>
        <c:auto val="1"/>
        <c:lblAlgn val="ctr"/>
        <c:lblOffset val="100"/>
      </c:catAx>
      <c:valAx>
        <c:axId val="1459662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h-TH" sz="1400">
                    <a:latin typeface="TH SarabunPSK" pitchFamily="34" charset="-34"/>
                    <a:cs typeface="TH SarabunPSK" pitchFamily="34" charset="-34"/>
                  </a:rPr>
                  <a:t>จำนวนประชากร</a:t>
                </a:r>
              </a:p>
            </c:rich>
          </c:tx>
          <c:layout/>
        </c:title>
        <c:numFmt formatCode="#,##0" sourceLinked="1"/>
        <c:majorTickMark val="none"/>
        <c:tickLblPos val="nextTo"/>
        <c:crossAx val="145812864"/>
        <c:crosses val="autoZero"/>
        <c:crossBetween val="between"/>
      </c:valAx>
    </c:plotArea>
    <c:legend>
      <c:legendPos val="r"/>
      <c:layout/>
    </c:legend>
    <c:plotVisOnly val="1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7030A0"/>
  </sheetPr>
  <sheetViews>
    <sheetView tabSelected="1" zoomScale="121" workbookViewId="0" zoomToFit="1"/>
  </sheetViews>
  <pageMargins left="0.7" right="0.7" top="0.75" bottom="0.75" header="0.3" footer="0.3"/>
  <pageSetup paperSize="9" orientation="landscape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แผนภูมิ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0.73012</cdr:x>
      <cdr:y>0.89637</cdr:y>
    </cdr:from>
    <cdr:to>
      <cdr:x>0.96954</cdr:x>
      <cdr:y>0.95466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793450" y="5447355"/>
          <a:ext cx="2227748" cy="3542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th-TH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12;&#3621;&#3609;&#3657;&#3635;&#3588;&#3621;&#3629;&#3591;&#3608;&#3633;&#3609;&#3623;&#3634;&#3588;&#3617;%205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Input (2)"/>
      <sheetName val="parameters"/>
      <sheetName val="Data Import"/>
      <sheetName val="Color"/>
    </sheetNames>
    <sheetDataSet>
      <sheetData sheetId="0"/>
      <sheetData sheetId="1"/>
      <sheetData sheetId="2"/>
      <sheetData sheetId="3"/>
      <sheetData sheetId="4">
        <row r="1">
          <cell r="A1" t="str">
            <v>green</v>
          </cell>
        </row>
        <row r="2">
          <cell r="A2" t="str">
            <v>black</v>
          </cell>
        </row>
        <row r="3">
          <cell r="A3" t="str">
            <v>brown</v>
          </cell>
        </row>
        <row r="4">
          <cell r="A4" t="str">
            <v>gray</v>
          </cell>
        </row>
        <row r="5">
          <cell r="A5" t="str">
            <v>natural</v>
          </cell>
        </row>
        <row r="6">
          <cell r="A6" t="str">
            <v>yellow green</v>
          </cell>
        </row>
        <row r="7">
          <cell r="A7" t="str">
            <v>yellow/green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31"/>
  <sheetViews>
    <sheetView showGridLines="0" view="pageBreakPreview" zoomScaleNormal="120" zoomScaleSheetLayoutView="100" workbookViewId="0">
      <selection activeCell="D25" sqref="D25"/>
    </sheetView>
  </sheetViews>
  <sheetFormatPr defaultColWidth="12.28515625" defaultRowHeight="15"/>
  <cols>
    <col min="1" max="1" width="23.7109375" style="3" customWidth="1"/>
    <col min="2" max="2" width="16.85546875" style="1" customWidth="1"/>
    <col min="3" max="3" width="22.5703125" style="1" customWidth="1"/>
    <col min="4" max="4" width="19.5703125" style="1" customWidth="1"/>
    <col min="5" max="5" width="18.5703125" style="1" customWidth="1"/>
    <col min="6" max="6" width="5.140625" style="1" customWidth="1"/>
    <col min="7" max="7" width="13.7109375" style="1" bestFit="1" customWidth="1"/>
    <col min="8" max="8" width="19.85546875" style="1" bestFit="1" customWidth="1"/>
    <col min="9" max="9" width="12.28515625" style="1"/>
    <col min="10" max="10" width="12.28515625" style="2"/>
    <col min="11" max="11" width="12.28515625" style="1" customWidth="1"/>
    <col min="12" max="12" width="12.28515625" style="1"/>
    <col min="13" max="13" width="12.28515625" style="2"/>
    <col min="14" max="16384" width="12.28515625" style="1"/>
  </cols>
  <sheetData>
    <row r="1" spans="1:13" s="29" customFormat="1" ht="19.5">
      <c r="A1" s="29" t="s">
        <v>14</v>
      </c>
      <c r="B1" s="31"/>
      <c r="C1" s="31"/>
      <c r="D1" s="31"/>
      <c r="E1" s="31"/>
      <c r="H1" s="1"/>
      <c r="J1" s="30"/>
      <c r="M1" s="30"/>
    </row>
    <row r="2" spans="1:13" s="12" customFormat="1" ht="21.75" customHeight="1">
      <c r="A2" s="28" t="s">
        <v>13</v>
      </c>
      <c r="B2" s="28" t="s">
        <v>12</v>
      </c>
      <c r="C2" s="28" t="s">
        <v>11</v>
      </c>
      <c r="D2" s="28" t="s">
        <v>10</v>
      </c>
      <c r="E2" s="28" t="s">
        <v>9</v>
      </c>
      <c r="G2" s="27"/>
      <c r="J2" s="27"/>
    </row>
    <row r="3" spans="1:13" s="12" customFormat="1" ht="18.75" customHeight="1">
      <c r="A3" s="23">
        <v>2543</v>
      </c>
      <c r="B3" s="25">
        <v>61878746</v>
      </c>
      <c r="C3" s="25">
        <v>9400478</v>
      </c>
      <c r="D3" s="25">
        <v>5680380</v>
      </c>
      <c r="E3" s="25">
        <v>3720098</v>
      </c>
      <c r="G3" s="27"/>
      <c r="J3" s="27"/>
    </row>
    <row r="4" spans="1:13" s="12" customFormat="1" ht="18.75" customHeight="1">
      <c r="A4" s="23">
        <v>2544</v>
      </c>
      <c r="B4" s="25">
        <v>62308887</v>
      </c>
      <c r="C4" s="25">
        <v>9528891</v>
      </c>
      <c r="D4" s="25">
        <v>5726203</v>
      </c>
      <c r="E4" s="25">
        <v>3802688</v>
      </c>
      <c r="G4" s="27"/>
      <c r="J4" s="27"/>
    </row>
    <row r="5" spans="1:13" s="12" customFormat="1" ht="18.75" customHeight="1">
      <c r="A5" s="23">
        <v>2545</v>
      </c>
      <c r="B5" s="25">
        <v>62799872</v>
      </c>
      <c r="C5" s="25">
        <v>9668854</v>
      </c>
      <c r="D5" s="25">
        <v>5782159</v>
      </c>
      <c r="E5" s="25">
        <v>3886695</v>
      </c>
      <c r="F5" s="7"/>
    </row>
    <row r="6" spans="1:13" s="17" customFormat="1" ht="18.75" customHeight="1">
      <c r="A6" s="23">
        <v>2546</v>
      </c>
      <c r="B6" s="25">
        <v>63079765</v>
      </c>
      <c r="C6" s="25">
        <v>9815354</v>
      </c>
      <c r="D6" s="25">
        <v>5844607</v>
      </c>
      <c r="E6" s="25">
        <v>3970747</v>
      </c>
      <c r="J6" s="18"/>
    </row>
    <row r="7" spans="1:13" s="17" customFormat="1" ht="18.75" customHeight="1">
      <c r="A7" s="23">
        <v>2547</v>
      </c>
      <c r="B7" s="25">
        <v>61973621</v>
      </c>
      <c r="C7" s="25">
        <v>9636541</v>
      </c>
      <c r="D7" s="25">
        <v>5634132</v>
      </c>
      <c r="E7" s="25">
        <v>4002409</v>
      </c>
      <c r="F7" s="7"/>
      <c r="J7" s="18"/>
    </row>
    <row r="8" spans="1:13" s="17" customFormat="1" ht="18.75" customHeight="1">
      <c r="A8" s="23">
        <v>2548</v>
      </c>
      <c r="B8" s="25">
        <v>62418054</v>
      </c>
      <c r="C8" s="25">
        <v>9785136</v>
      </c>
      <c r="D8" s="25">
        <v>5658953</v>
      </c>
      <c r="E8" s="25">
        <v>4126183</v>
      </c>
      <c r="F8" s="7"/>
      <c r="G8" s="6"/>
      <c r="J8" s="18"/>
    </row>
    <row r="9" spans="1:13" s="17" customFormat="1" ht="18.75" customHeight="1">
      <c r="A9" s="23">
        <v>2549</v>
      </c>
      <c r="B9" s="25">
        <v>62828706</v>
      </c>
      <c r="C9" s="25">
        <v>9948392</v>
      </c>
      <c r="D9" s="25">
        <v>5695956</v>
      </c>
      <c r="E9" s="25">
        <v>4252436</v>
      </c>
      <c r="G9" s="18"/>
      <c r="J9" s="18"/>
    </row>
    <row r="10" spans="1:13" s="17" customFormat="1" ht="18.75" customHeight="1">
      <c r="A10" s="23">
        <v>2550</v>
      </c>
      <c r="B10" s="25">
        <v>63038247</v>
      </c>
      <c r="C10" s="25">
        <v>10065126</v>
      </c>
      <c r="D10" s="25">
        <v>5716248</v>
      </c>
      <c r="E10" s="25">
        <v>4348878</v>
      </c>
      <c r="F10" s="7"/>
      <c r="G10" s="6"/>
      <c r="J10" s="18"/>
    </row>
    <row r="11" spans="1:13" s="17" customFormat="1" ht="18.75" customHeight="1">
      <c r="A11" s="23">
        <v>2551</v>
      </c>
      <c r="B11" s="25">
        <v>63389730</v>
      </c>
      <c r="C11" s="25">
        <v>10161694</v>
      </c>
      <c r="D11" s="25">
        <v>5710883</v>
      </c>
      <c r="E11" s="25">
        <v>4450811</v>
      </c>
      <c r="F11" s="7"/>
      <c r="G11" s="6"/>
      <c r="H11" s="6"/>
      <c r="J11" s="18"/>
    </row>
    <row r="12" spans="1:13" s="17" customFormat="1" ht="18.75" customHeight="1">
      <c r="A12" s="23">
        <v>2552</v>
      </c>
      <c r="B12" s="25">
        <v>63525062</v>
      </c>
      <c r="C12" s="25">
        <v>10237179</v>
      </c>
      <c r="D12" s="25">
        <v>5702595</v>
      </c>
      <c r="E12" s="25">
        <v>4534584</v>
      </c>
      <c r="G12" s="18"/>
      <c r="J12" s="18"/>
    </row>
    <row r="13" spans="1:13" s="17" customFormat="1" ht="18.75" customHeight="1">
      <c r="A13" s="23">
        <v>2553</v>
      </c>
      <c r="B13" s="25">
        <v>63878267</v>
      </c>
      <c r="C13" s="25">
        <v>10326093</v>
      </c>
      <c r="D13" s="25">
        <v>5701394</v>
      </c>
      <c r="E13" s="25">
        <v>4624699</v>
      </c>
      <c r="F13" s="7"/>
      <c r="G13" s="6"/>
      <c r="H13" s="6"/>
      <c r="J13" s="18"/>
    </row>
    <row r="14" spans="1:13" s="17" customFormat="1" ht="18.75" customHeight="1">
      <c r="A14" s="23">
        <v>2554</v>
      </c>
      <c r="B14" s="25">
        <v>64076033</v>
      </c>
      <c r="C14" s="26">
        <v>10376753</v>
      </c>
      <c r="D14" s="25">
        <v>5674843</v>
      </c>
      <c r="E14" s="25">
        <v>4701910</v>
      </c>
      <c r="F14" s="7"/>
      <c r="G14" s="6"/>
      <c r="J14" s="18"/>
    </row>
    <row r="15" spans="1:13" s="17" customFormat="1" ht="18.75" customHeight="1">
      <c r="A15" s="23">
        <v>2555</v>
      </c>
      <c r="B15" s="25">
        <v>64456695</v>
      </c>
      <c r="C15" s="26">
        <v>10455800</v>
      </c>
      <c r="D15" s="25">
        <v>5673560</v>
      </c>
      <c r="E15" s="25">
        <v>4782240</v>
      </c>
      <c r="G15" s="18"/>
      <c r="J15" s="18"/>
    </row>
    <row r="16" spans="1:13" s="17" customFormat="1" ht="18.75" customHeight="1">
      <c r="A16" s="23">
        <v>2556</v>
      </c>
      <c r="B16" s="25">
        <v>64785909</v>
      </c>
      <c r="C16" s="26">
        <v>10538932</v>
      </c>
      <c r="D16" s="25">
        <v>5686252</v>
      </c>
      <c r="E16" s="25">
        <v>4852680</v>
      </c>
      <c r="G16" s="18"/>
      <c r="J16" s="18"/>
    </row>
    <row r="17" spans="1:13" s="17" customFormat="1" ht="18.75" customHeight="1">
      <c r="A17" s="23">
        <v>2557</v>
      </c>
      <c r="B17" s="25">
        <v>65124716</v>
      </c>
      <c r="C17" s="26">
        <v>10624700</v>
      </c>
      <c r="D17" s="25">
        <v>5692284</v>
      </c>
      <c r="E17" s="25">
        <v>4932416</v>
      </c>
      <c r="G17" s="18"/>
      <c r="J17" s="18"/>
    </row>
    <row r="18" spans="1:13" s="17" customFormat="1" ht="18.75" customHeight="1">
      <c r="A18" s="23">
        <v>2558</v>
      </c>
      <c r="B18" s="22">
        <v>65729098</v>
      </c>
      <c r="C18" s="22">
        <f>SUM(D18,E18)</f>
        <v>10708415</v>
      </c>
      <c r="D18" s="22">
        <v>5696409</v>
      </c>
      <c r="E18" s="24">
        <v>5012006</v>
      </c>
      <c r="F18" s="7"/>
      <c r="J18" s="18"/>
    </row>
    <row r="19" spans="1:13" s="17" customFormat="1" ht="18.75" customHeight="1">
      <c r="A19" s="23">
        <v>2559</v>
      </c>
      <c r="B19" s="22">
        <v>65931550</v>
      </c>
      <c r="C19" s="22">
        <f>SUM(D19,E19)</f>
        <v>10765226</v>
      </c>
      <c r="D19" s="22">
        <v>5686646</v>
      </c>
      <c r="E19" s="21">
        <v>5078580</v>
      </c>
      <c r="F19" s="7"/>
      <c r="J19" s="18"/>
    </row>
    <row r="20" spans="1:13" s="17" customFormat="1" ht="18.75" customHeight="1">
      <c r="A20" s="23">
        <v>2560</v>
      </c>
      <c r="B20" s="22">
        <v>66188503</v>
      </c>
      <c r="C20" s="22">
        <f>SUM(D20,E20)</f>
        <v>10831988</v>
      </c>
      <c r="D20" s="22">
        <v>5682415</v>
      </c>
      <c r="E20" s="21">
        <v>5149573</v>
      </c>
      <c r="F20" s="7"/>
      <c r="J20" s="18"/>
    </row>
    <row r="21" spans="1:13" s="17" customFormat="1" ht="18.75" customHeight="1">
      <c r="A21" s="23">
        <v>2561</v>
      </c>
      <c r="B21" s="22">
        <v>66413979</v>
      </c>
      <c r="C21" s="22">
        <f>SUM(D21,E21)</f>
        <v>10890660</v>
      </c>
      <c r="D21" s="22">
        <v>5676648</v>
      </c>
      <c r="E21" s="21">
        <v>5214012</v>
      </c>
      <c r="J21" s="18"/>
    </row>
    <row r="22" spans="1:13" s="17" customFormat="1" ht="18.75" customHeight="1">
      <c r="A22" s="16" t="s">
        <v>8</v>
      </c>
      <c r="B22" s="15">
        <f>ROUNDDOWN(61388238.25+249731.123*G22,0)</f>
        <v>66382860</v>
      </c>
      <c r="C22" s="14">
        <f>ROUNDDOWN(9371287.694+82693.404*G22,0)</f>
        <v>11025155</v>
      </c>
      <c r="D22" s="14">
        <f>ROUNDDOWN(5731033.386-2984.565*G22,0)</f>
        <v>5671342</v>
      </c>
      <c r="E22" s="14">
        <f>ROUNDDOWN(3640254.263+85677.968*G22,0)</f>
        <v>5353813</v>
      </c>
      <c r="G22" s="13">
        <v>20</v>
      </c>
      <c r="I22" s="20"/>
      <c r="J22" s="19"/>
      <c r="M22" s="18"/>
    </row>
    <row r="23" spans="1:13" s="17" customFormat="1" ht="18.75" customHeight="1">
      <c r="A23" s="16" t="s">
        <v>7</v>
      </c>
      <c r="B23" s="15">
        <f>ROUNDDOWN(61388238.25+249731.123*G23,0)</f>
        <v>66632591</v>
      </c>
      <c r="C23" s="14">
        <f>ROUNDDOWN(9371287.694+82693.404*G23,0)</f>
        <v>11107849</v>
      </c>
      <c r="D23" s="14">
        <f>ROUNDDOWN(5731033.386-2984.565*G23,0)</f>
        <v>5668357</v>
      </c>
      <c r="E23" s="14">
        <f>ROUNDDOWN(3640254.263+85677.968*G23,0)</f>
        <v>5439491</v>
      </c>
      <c r="G23" s="13">
        <v>21</v>
      </c>
      <c r="I23" s="20"/>
      <c r="J23" s="19"/>
      <c r="M23" s="18"/>
    </row>
    <row r="24" spans="1:13" s="8" customFormat="1" ht="18.75" customHeight="1">
      <c r="A24" s="16" t="s">
        <v>6</v>
      </c>
      <c r="B24" s="15">
        <f>ROUNDDOWN(61388238.25+249731.123*G24,0)</f>
        <v>66882322</v>
      </c>
      <c r="C24" s="14">
        <f>ROUNDDOWN(9371287.694+82693.404*G24,0)</f>
        <v>11190542</v>
      </c>
      <c r="D24" s="14">
        <f>ROUNDDOWN(5731033.386-2984.565*G24,0)</f>
        <v>5665372</v>
      </c>
      <c r="E24" s="14">
        <f>ROUNDDOWN(3640254.263+85677.968*G24,0)</f>
        <v>5525169</v>
      </c>
      <c r="F24" s="9"/>
      <c r="G24" s="13">
        <v>22</v>
      </c>
    </row>
    <row r="25" spans="1:13" s="8" customFormat="1" ht="18.75" customHeight="1">
      <c r="A25" s="16" t="s">
        <v>5</v>
      </c>
      <c r="B25" s="15">
        <f>ROUNDDOWN(61388238.25+249731.123*G25,0)</f>
        <v>67132054</v>
      </c>
      <c r="C25" s="14">
        <f>ROUNDDOWN(9371287.694+82693.404*G25,0)</f>
        <v>11273235</v>
      </c>
      <c r="D25" s="14">
        <f>ROUNDDOWN(5731033.386-2984.565*G25,0)</f>
        <v>5662388</v>
      </c>
      <c r="E25" s="14">
        <f>ROUNDDOWN(3640254.263+85677.968*G25,0)</f>
        <v>5610847</v>
      </c>
      <c r="F25" s="9"/>
      <c r="G25" s="13">
        <v>23</v>
      </c>
    </row>
    <row r="26" spans="1:13" s="8" customFormat="1" ht="18.75" customHeight="1">
      <c r="A26" s="12" t="s">
        <v>4</v>
      </c>
      <c r="B26" s="10"/>
      <c r="C26" s="10"/>
      <c r="D26" s="10"/>
      <c r="E26" s="10"/>
      <c r="F26" s="9"/>
    </row>
    <row r="27" spans="1:13" s="8" customFormat="1" ht="18.75" customHeight="1">
      <c r="A27" s="11" t="s">
        <v>3</v>
      </c>
      <c r="B27" s="10"/>
      <c r="C27" s="10"/>
      <c r="D27" s="10"/>
      <c r="E27" s="10"/>
      <c r="F27" s="9"/>
    </row>
    <row r="28" spans="1:13" ht="15.75">
      <c r="A28" s="5" t="s">
        <v>2</v>
      </c>
      <c r="B28" s="4"/>
      <c r="C28" s="4"/>
      <c r="D28" s="4"/>
      <c r="E28" s="4"/>
    </row>
    <row r="29" spans="1:13" ht="21">
      <c r="A29" s="5" t="s">
        <v>15</v>
      </c>
      <c r="B29" s="4"/>
      <c r="C29" s="4"/>
      <c r="D29" s="4"/>
      <c r="E29" s="4"/>
      <c r="I29" s="7"/>
      <c r="J29" s="6"/>
    </row>
    <row r="30" spans="1:13" ht="18.75" customHeight="1">
      <c r="A30" s="5" t="s">
        <v>1</v>
      </c>
      <c r="B30" s="4"/>
      <c r="C30" s="4"/>
      <c r="D30" s="4"/>
      <c r="E30" s="4"/>
      <c r="I30" s="7"/>
      <c r="J30" s="6"/>
    </row>
    <row r="31" spans="1:13" ht="15.75">
      <c r="A31" s="5" t="s">
        <v>0</v>
      </c>
      <c r="B31" s="4"/>
      <c r="C31" s="4"/>
      <c r="D31" s="4"/>
      <c r="E31" s="4"/>
    </row>
  </sheetData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แผ่นงาน</vt:lpstr>
      </vt:variant>
      <vt:variant>
        <vt:i4>1</vt:i4>
      </vt:variant>
      <vt:variant>
        <vt:lpstr>แผนภูมิ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popประมาณการ58-61</vt:lpstr>
      <vt:lpstr>กราฟ popประมาณการ </vt:lpstr>
      <vt:lpstr>'popประมาณการ58-61'!Print_Area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HomeUser</cp:lastModifiedBy>
  <cp:lastPrinted>2019-10-11T09:40:38Z</cp:lastPrinted>
  <dcterms:created xsi:type="dcterms:W3CDTF">2019-09-20T03:18:58Z</dcterms:created>
  <dcterms:modified xsi:type="dcterms:W3CDTF">2019-10-11T09:42:30Z</dcterms:modified>
</cp:coreProperties>
</file>