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POPบ้านแขวง" sheetId="1" r:id="rId1"/>
  </sheets>
  <externalReferences>
    <externalReference r:id="rId2"/>
  </externalReferences>
  <definedNames>
    <definedName name="aaa" localSheetId="0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POPบ้านแขวง!$A$1:$G$239</definedName>
  </definedNames>
  <calcPr calcId="124519"/>
</workbook>
</file>

<file path=xl/calcChain.xml><?xml version="1.0" encoding="utf-8"?>
<calcChain xmlns="http://schemas.openxmlformats.org/spreadsheetml/2006/main">
  <c r="B3" i="1"/>
  <c r="C3"/>
  <c r="D3"/>
  <c r="E3"/>
  <c r="F3"/>
  <c r="G3"/>
  <c r="F4"/>
  <c r="F5"/>
  <c r="F6"/>
  <c r="B7"/>
  <c r="C7"/>
  <c r="D7"/>
  <c r="E7"/>
  <c r="F7" s="1"/>
  <c r="G7"/>
  <c r="F8"/>
  <c r="F9"/>
  <c r="F10"/>
  <c r="F11"/>
  <c r="B12"/>
  <c r="C12"/>
  <c r="D12"/>
  <c r="E12"/>
  <c r="F12"/>
  <c r="G12"/>
  <c r="F13"/>
  <c r="F14"/>
  <c r="F15"/>
  <c r="F16"/>
  <c r="F17"/>
  <c r="B18"/>
  <c r="C18"/>
  <c r="D18"/>
  <c r="E18"/>
  <c r="F18" s="1"/>
  <c r="G18"/>
  <c r="F19"/>
  <c r="F20"/>
  <c r="B21"/>
  <c r="C21"/>
  <c r="D21"/>
  <c r="E21"/>
  <c r="F21"/>
  <c r="G21"/>
  <c r="F22"/>
  <c r="F23"/>
  <c r="F24"/>
  <c r="F25"/>
  <c r="F26"/>
  <c r="B27"/>
  <c r="C27"/>
  <c r="D27"/>
  <c r="E27"/>
  <c r="F27" s="1"/>
  <c r="G27"/>
  <c r="F28"/>
  <c r="F29"/>
  <c r="F30"/>
  <c r="F31"/>
  <c r="B32"/>
  <c r="C32"/>
  <c r="D32"/>
  <c r="E32"/>
  <c r="F32" s="1"/>
  <c r="G32"/>
  <c r="F33"/>
  <c r="F34"/>
  <c r="F35"/>
  <c r="B36"/>
  <c r="C36"/>
  <c r="D36"/>
  <c r="E36"/>
  <c r="F36"/>
  <c r="G36"/>
  <c r="F37"/>
  <c r="B39"/>
  <c r="C39"/>
  <c r="D39"/>
  <c r="E39"/>
  <c r="F39" s="1"/>
  <c r="G39"/>
  <c r="F40"/>
  <c r="F41"/>
  <c r="F42"/>
  <c r="F43"/>
  <c r="F44"/>
  <c r="B45"/>
  <c r="C45"/>
  <c r="D45"/>
  <c r="E45"/>
  <c r="F45"/>
  <c r="G45"/>
  <c r="F46"/>
  <c r="F47"/>
  <c r="F48"/>
  <c r="F49"/>
  <c r="F50"/>
  <c r="F51"/>
  <c r="B52"/>
  <c r="C52"/>
  <c r="D52"/>
  <c r="E52"/>
  <c r="F52"/>
  <c r="G52"/>
  <c r="F53"/>
  <c r="F54"/>
  <c r="B55"/>
  <c r="C55"/>
  <c r="D55"/>
  <c r="E55"/>
  <c r="F55"/>
  <c r="G55"/>
  <c r="F56"/>
  <c r="F57"/>
  <c r="B58"/>
  <c r="C58"/>
  <c r="D58"/>
  <c r="E58"/>
  <c r="F58"/>
  <c r="G58"/>
  <c r="F59"/>
  <c r="F60"/>
  <c r="F61"/>
  <c r="F62"/>
  <c r="F63"/>
  <c r="F64"/>
  <c r="F65"/>
  <c r="B66"/>
  <c r="C66"/>
  <c r="D66"/>
  <c r="E66"/>
  <c r="F66" s="1"/>
  <c r="G66"/>
  <c r="F67"/>
  <c r="F68"/>
  <c r="B69"/>
  <c r="C69"/>
  <c r="D69"/>
  <c r="E69"/>
  <c r="F69" s="1"/>
  <c r="G69"/>
  <c r="F70"/>
  <c r="F71"/>
  <c r="F72"/>
  <c r="F73"/>
  <c r="B74"/>
  <c r="C74"/>
  <c r="D74"/>
  <c r="E74"/>
  <c r="F74" s="1"/>
  <c r="G74"/>
  <c r="F75"/>
  <c r="F76"/>
  <c r="B77"/>
  <c r="C77"/>
  <c r="D77"/>
  <c r="E77"/>
  <c r="F77" s="1"/>
  <c r="G77"/>
  <c r="F78"/>
  <c r="F79"/>
  <c r="F80"/>
  <c r="F81"/>
  <c r="F82"/>
  <c r="B83"/>
  <c r="C83"/>
  <c r="D83"/>
  <c r="E83"/>
  <c r="F83"/>
  <c r="G83"/>
  <c r="F84"/>
  <c r="F85"/>
  <c r="B86"/>
  <c r="C86"/>
  <c r="D86"/>
  <c r="E86"/>
  <c r="F86"/>
  <c r="G86"/>
  <c r="F87"/>
  <c r="F88"/>
  <c r="B89"/>
  <c r="C89"/>
  <c r="D89"/>
  <c r="E89"/>
  <c r="F89"/>
  <c r="G89"/>
  <c r="F90"/>
  <c r="F91"/>
  <c r="F92"/>
  <c r="B93"/>
  <c r="C93"/>
  <c r="D93"/>
  <c r="E93"/>
  <c r="F93" s="1"/>
  <c r="G93"/>
  <c r="F94"/>
  <c r="F95"/>
  <c r="B96"/>
  <c r="C96"/>
  <c r="D96"/>
  <c r="E96"/>
  <c r="F96" s="1"/>
  <c r="G96"/>
  <c r="F97"/>
  <c r="F98"/>
  <c r="F99"/>
  <c r="B100"/>
  <c r="C100"/>
  <c r="D100"/>
  <c r="E100"/>
  <c r="F100"/>
  <c r="G100"/>
  <c r="F101"/>
  <c r="F102"/>
  <c r="F103"/>
  <c r="F104"/>
  <c r="F105"/>
  <c r="B106"/>
  <c r="C106"/>
  <c r="D106"/>
  <c r="E106"/>
  <c r="F106" s="1"/>
  <c r="G106"/>
  <c r="F107"/>
  <c r="F108"/>
  <c r="F109"/>
  <c r="F110"/>
  <c r="B111"/>
  <c r="C111"/>
  <c r="D111"/>
  <c r="E111"/>
  <c r="F111" s="1"/>
  <c r="G111"/>
  <c r="F112"/>
  <c r="F113"/>
  <c r="F114"/>
  <c r="F115"/>
  <c r="F116"/>
  <c r="B117"/>
  <c r="C117"/>
  <c r="D117"/>
  <c r="E117"/>
  <c r="F117"/>
  <c r="G117"/>
  <c r="F118"/>
  <c r="F119"/>
  <c r="F120"/>
  <c r="B121"/>
  <c r="C121"/>
  <c r="D121"/>
  <c r="E121"/>
  <c r="F121" s="1"/>
  <c r="G121"/>
  <c r="F122"/>
  <c r="F123"/>
  <c r="F124"/>
  <c r="F125"/>
  <c r="B126"/>
  <c r="C126"/>
  <c r="D126"/>
  <c r="E126"/>
  <c r="F126" s="1"/>
  <c r="G126"/>
  <c r="F127"/>
  <c r="F128"/>
  <c r="F129"/>
  <c r="B130"/>
  <c r="C130"/>
  <c r="D130"/>
  <c r="E130"/>
  <c r="F130"/>
  <c r="G130"/>
  <c r="F131"/>
  <c r="F132"/>
  <c r="F133"/>
  <c r="F134"/>
  <c r="F135"/>
  <c r="B136"/>
  <c r="C136"/>
  <c r="D136"/>
  <c r="E136"/>
  <c r="F136" s="1"/>
  <c r="G136"/>
  <c r="F137"/>
  <c r="B139"/>
  <c r="C139"/>
  <c r="D139"/>
  <c r="E139"/>
  <c r="F139"/>
  <c r="G139"/>
  <c r="F140"/>
  <c r="B142"/>
  <c r="C142"/>
  <c r="D142"/>
  <c r="E142"/>
  <c r="F142" s="1"/>
  <c r="G142"/>
  <c r="F143"/>
  <c r="F144"/>
  <c r="F145"/>
  <c r="F146"/>
  <c r="F147"/>
  <c r="F148"/>
  <c r="F149"/>
  <c r="F150"/>
  <c r="F151"/>
  <c r="F152"/>
  <c r="F153"/>
  <c r="F154"/>
  <c r="B155"/>
  <c r="C155"/>
  <c r="D155"/>
  <c r="E155"/>
  <c r="F155" s="1"/>
  <c r="G155"/>
  <c r="F156"/>
  <c r="F157"/>
  <c r="F158"/>
  <c r="F159"/>
  <c r="F160"/>
  <c r="F161"/>
  <c r="F162"/>
  <c r="B163"/>
  <c r="C163"/>
  <c r="D163"/>
  <c r="E163"/>
  <c r="F163"/>
  <c r="G163"/>
  <c r="F164"/>
  <c r="F165"/>
  <c r="B166"/>
  <c r="C166"/>
  <c r="D166"/>
  <c r="E166"/>
  <c r="F166"/>
  <c r="G166"/>
  <c r="F167"/>
  <c r="F168"/>
  <c r="B169"/>
  <c r="C169"/>
  <c r="D169"/>
  <c r="E169"/>
  <c r="F169"/>
  <c r="G169"/>
  <c r="F170"/>
  <c r="F171"/>
  <c r="F172"/>
  <c r="F173"/>
  <c r="B174"/>
  <c r="C174"/>
  <c r="D174"/>
  <c r="E174"/>
  <c r="F174"/>
  <c r="G174"/>
  <c r="F175"/>
  <c r="F176"/>
  <c r="B177"/>
  <c r="C177"/>
  <c r="D177"/>
  <c r="E177"/>
  <c r="F177"/>
  <c r="G177"/>
  <c r="F178"/>
  <c r="F179"/>
  <c r="F180"/>
  <c r="F181"/>
  <c r="F182"/>
  <c r="F183"/>
  <c r="B184"/>
  <c r="C184"/>
  <c r="D184"/>
  <c r="E184"/>
  <c r="F184"/>
  <c r="G184"/>
  <c r="F185"/>
  <c r="F186"/>
  <c r="B187"/>
  <c r="C187"/>
  <c r="D187"/>
  <c r="E187"/>
  <c r="F187"/>
  <c r="G187"/>
  <c r="F188"/>
  <c r="F189"/>
  <c r="F190"/>
  <c r="F191"/>
  <c r="B192"/>
  <c r="C192"/>
  <c r="D192"/>
  <c r="E192"/>
  <c r="F192"/>
  <c r="G192"/>
  <c r="F193"/>
  <c r="F194"/>
  <c r="F195"/>
  <c r="B196"/>
  <c r="C196"/>
  <c r="D196"/>
  <c r="E196"/>
  <c r="F196" s="1"/>
  <c r="G196"/>
  <c r="F197"/>
  <c r="B200"/>
  <c r="C200"/>
  <c r="D200"/>
  <c r="E200"/>
  <c r="F200"/>
  <c r="G200"/>
  <c r="F201"/>
  <c r="B204"/>
  <c r="C204"/>
  <c r="D204"/>
  <c r="E204"/>
  <c r="F204" s="1"/>
  <c r="G204"/>
  <c r="F205"/>
  <c r="F206"/>
  <c r="F207"/>
  <c r="B208"/>
  <c r="C208"/>
  <c r="D208"/>
  <c r="E208"/>
  <c r="F208"/>
  <c r="G208"/>
  <c r="F209"/>
  <c r="F210"/>
  <c r="F211"/>
  <c r="B212"/>
  <c r="C212"/>
  <c r="D212"/>
  <c r="E212"/>
  <c r="F212" s="1"/>
  <c r="G212"/>
  <c r="F213"/>
  <c r="F214"/>
  <c r="F215"/>
  <c r="B216"/>
  <c r="C216"/>
  <c r="D216"/>
  <c r="E216"/>
  <c r="F216"/>
  <c r="G216"/>
  <c r="F217"/>
  <c r="F218"/>
  <c r="B219"/>
  <c r="C219"/>
  <c r="D219"/>
  <c r="E219"/>
  <c r="F219"/>
  <c r="G219"/>
  <c r="F220"/>
  <c r="F221"/>
  <c r="F222"/>
  <c r="F223"/>
  <c r="F224"/>
  <c r="F225"/>
  <c r="F226"/>
  <c r="F227"/>
  <c r="B228"/>
  <c r="C228"/>
  <c r="D228"/>
  <c r="E228"/>
  <c r="F228" s="1"/>
  <c r="G228"/>
  <c r="G235" s="1"/>
  <c r="F229"/>
  <c r="F230"/>
  <c r="B231"/>
  <c r="C231"/>
  <c r="C235" s="1"/>
  <c r="B235" s="1"/>
  <c r="D231"/>
  <c r="E231"/>
  <c r="F231" s="1"/>
  <c r="G231"/>
  <c r="F232"/>
  <c r="F233"/>
  <c r="F234"/>
  <c r="D235"/>
  <c r="E235" l="1"/>
  <c r="F235" s="1"/>
</calcChain>
</file>

<file path=xl/sharedStrings.xml><?xml version="1.0" encoding="utf-8"?>
<sst xmlns="http://schemas.openxmlformats.org/spreadsheetml/2006/main" count="245" uniqueCount="243">
  <si>
    <t xml:space="preserve">               **เขตบางนา เขตบางบอน เขตพญาไท เขตพระโขนง เขตสวนหลวง และเขตสะพานสูง มีการแยกแขวงเพิ่มเติม</t>
  </si>
  <si>
    <t>หมายเหตุ : *แขวงบางนา และ แขวงบางบอน ปัจจุบันถูกยุบแขวงแล้ว แต่ยังมีทะเบียนราษฎร์หรือทะเบียนบ้านเป็นชื่อแขวงเก่าอยู่</t>
  </si>
  <si>
    <t xml:space="preserve">                 2. กองสำรวจและแผนที่ สำนักผังเมือง กรุงเทพมหานคร</t>
  </si>
  <si>
    <t>แหล่งข้อมูล : 1. สำนักบริหารการทะเบียน กรมการปกครอง กระทรวงมหาดไทย</t>
  </si>
  <si>
    <t>กรุงเทพมหานคร</t>
  </si>
  <si>
    <t>แขวงห้วยขวาง</t>
  </si>
  <si>
    <t>แขวงสามเสนนอก</t>
  </si>
  <si>
    <t>แขวงบางกะปิ</t>
  </si>
  <si>
    <t>เขตห้วยขวาง</t>
  </si>
  <si>
    <t>แขวงทุ่งสองห้อง</t>
  </si>
  <si>
    <t>แขวงตลาดบางเขน</t>
  </si>
  <si>
    <t>เขตหลักสี่</t>
  </si>
  <si>
    <t>แขวงหนองจอก</t>
  </si>
  <si>
    <t>แขวงลำผักชี</t>
  </si>
  <si>
    <t>แขวงลำต้อยติ่ง</t>
  </si>
  <si>
    <t>แขวงโคกแฝด</t>
  </si>
  <si>
    <t>แขวงคู้ฝั่งเหนือ</t>
  </si>
  <si>
    <t>แขวงคลองสิบสอง</t>
  </si>
  <si>
    <t>แขวงคลองสิบ</t>
  </si>
  <si>
    <t>แขวงกระทุ่มราย</t>
  </si>
  <si>
    <t>เขตหนองจอก</t>
  </si>
  <si>
    <t>แขวงหนองค้างพลู</t>
  </si>
  <si>
    <t>แขวงหนองแขม</t>
  </si>
  <si>
    <t>เขตหนองแขม</t>
  </si>
  <si>
    <t>แขวงออเงิน</t>
  </si>
  <si>
    <t>แขวงสายไหม</t>
  </si>
  <si>
    <t>แขวงคลองถนน</t>
  </si>
  <si>
    <t>เขตสายไหม</t>
  </si>
  <si>
    <t>แขวงยานนาวา</t>
  </si>
  <si>
    <t>แขวงทุ่งวัดดอน</t>
  </si>
  <si>
    <t>แขวงทุ่งมหาเมฆ</t>
  </si>
  <si>
    <t>เขตสาทร</t>
  </si>
  <si>
    <t>แขวงตลาดน้อย</t>
  </si>
  <si>
    <t>แขวงสัมพันธวงศ์</t>
  </si>
  <si>
    <t>แขวงจักรวรรดิ</t>
  </si>
  <si>
    <t>เขตสัมพันธวงศ์</t>
  </si>
  <si>
    <t>แขวงทับช้าง</t>
  </si>
  <si>
    <t>แขวงราษฎร์พัฒนา</t>
  </si>
  <si>
    <t>แขวงสะพานสูง</t>
  </si>
  <si>
    <t>เขตสะพานสูง</t>
  </si>
  <si>
    <t>แขวงพัฒนาการ</t>
  </si>
  <si>
    <t>แขวงอ่อนนุช</t>
  </si>
  <si>
    <t>แขวงสวนหลวง</t>
  </si>
  <si>
    <t>เขตสวนหลวง</t>
  </si>
  <si>
    <t>แขวงพระโขนงเหนือ</t>
  </si>
  <si>
    <t>แขวงคลองตันเหนือ</t>
  </si>
  <si>
    <t>แขวงคลองเตยเหนือ</t>
  </si>
  <si>
    <t>เขตวัฒนา</t>
  </si>
  <si>
    <t>แขวงพลับพลา</t>
  </si>
  <si>
    <t>แขวงคลองเจ้าคุณสิงห์</t>
  </si>
  <si>
    <t>แขวงสะพานสอง</t>
  </si>
  <si>
    <t>แขวงวังทองหลาง</t>
  </si>
  <si>
    <t>เขตวังทองหลาง</t>
  </si>
  <si>
    <t>แขวงลาดพร้าว</t>
  </si>
  <si>
    <t>แขวงจรเข้บัว</t>
  </si>
  <si>
    <t>เขตลาดพร้าว</t>
  </si>
  <si>
    <t>แขวงขุมทอง</t>
  </si>
  <si>
    <t>แขวงทับยาว</t>
  </si>
  <si>
    <t>แขวงลำปลาทิว</t>
  </si>
  <si>
    <t>แขวงคลองสามประเวศ</t>
  </si>
  <si>
    <t>แขวงคลองสองต้นนุ่น</t>
  </si>
  <si>
    <t>แขวงลาดกระบัง</t>
  </si>
  <si>
    <t>เขตลาดกระบัง</t>
  </si>
  <si>
    <t>แขวงราษฎร์บูรณะ</t>
  </si>
  <si>
    <t>แขวงบางปะกอก</t>
  </si>
  <si>
    <t>เขตราษฎร์บูรณะ</t>
  </si>
  <si>
    <t>แขวงมักกะสัน</t>
  </si>
  <si>
    <t>แขวงถนนเพชรบุรี</t>
  </si>
  <si>
    <t>แขวงถนนพญาไท</t>
  </si>
  <si>
    <t>แขวงทุ่งพญาไท</t>
  </si>
  <si>
    <t>เขตราชเทวี</t>
  </si>
  <si>
    <t>แขวงบางโพงพาง</t>
  </si>
  <si>
    <t>แขวงช่องนนทรี</t>
  </si>
  <si>
    <t>เขตยานนาวา</t>
  </si>
  <si>
    <t>แขวงแสนแสบ</t>
  </si>
  <si>
    <t>แขวงมีนบุรี</t>
  </si>
  <si>
    <t>เขตมีนบุรี</t>
  </si>
  <si>
    <t>แขวงคูหาสวรรค์</t>
  </si>
  <si>
    <t>แขวงปากคลองภาษีเจริญ</t>
  </si>
  <si>
    <t>แขวงคลองขวาง</t>
  </si>
  <si>
    <t>แขวงบางแวก</t>
  </si>
  <si>
    <t>แขวงบางจาก</t>
  </si>
  <si>
    <t>แขวงบางด้วน</t>
  </si>
  <si>
    <t>แขวงบางหว้า</t>
  </si>
  <si>
    <t>เขตภาษีเจริญ</t>
  </si>
  <si>
    <t>แขวงเสาชิงช้า</t>
  </si>
  <si>
    <t>แขวงสำราญราษฎร์</t>
  </si>
  <si>
    <t>แขวงศาลเจ้าพ่อเสือ</t>
  </si>
  <si>
    <t>แขวงวัดสามพระยา</t>
  </si>
  <si>
    <t>แขวงวัดราชบพิธ</t>
  </si>
  <si>
    <t>แขวงวังบูรพาภิรมย์</t>
  </si>
  <si>
    <t>แขวงพระบรมมหาราชวัง</t>
  </si>
  <si>
    <t>แขวงบ้านพานถม</t>
  </si>
  <si>
    <t>แขวงบางขุนพรหม</t>
  </si>
  <si>
    <t>แขวงบวรนิเวศ</t>
  </si>
  <si>
    <t>แขวงตลาดยอด</t>
  </si>
  <si>
    <t>แขวงชนะสงคราม</t>
  </si>
  <si>
    <t>เขตพระนคร</t>
  </si>
  <si>
    <t>แขวงพระโขนงใต้</t>
  </si>
  <si>
    <t>เขตพระโขนง</t>
  </si>
  <si>
    <t>แขวงพญาไท</t>
  </si>
  <si>
    <t>แขวงสามเสนใน</t>
  </si>
  <si>
    <t>เขตพญาไท</t>
  </si>
  <si>
    <t>แขวงวัดโสมนัส</t>
  </si>
  <si>
    <t>แขวงวัดเทพศิรินทร์</t>
  </si>
  <si>
    <t>แขวงป้อมปราบ</t>
  </si>
  <si>
    <t>แขวงบ้านบาตร</t>
  </si>
  <si>
    <t>แขวงคลองมหานาค</t>
  </si>
  <si>
    <t>เขตป้อมปราบศัตรูพ่าย</t>
  </si>
  <si>
    <t>แขวงหนองบอน</t>
  </si>
  <si>
    <t>แขวงประเวศ</t>
  </si>
  <si>
    <t>แขวงดอกไม้</t>
  </si>
  <si>
    <t>เขตประเวศ</t>
  </si>
  <si>
    <t>แขวงวังใหม่</t>
  </si>
  <si>
    <t>แขวงลุมพินี</t>
  </si>
  <si>
    <t>แขวงรองเมือง</t>
  </si>
  <si>
    <t>แขวงปทุมวัน</t>
  </si>
  <si>
    <t>เขตปทุมวัน</t>
  </si>
  <si>
    <t>แขวงนวลจันทร์</t>
  </si>
  <si>
    <t>แขวงนวมินทร์</t>
  </si>
  <si>
    <t>แขวงคลองกุ่ม</t>
  </si>
  <si>
    <t>เขตบึงกุ่ม</t>
  </si>
  <si>
    <t>แขวงสุริยวงศ์</t>
  </si>
  <si>
    <t>แขวงสีลม</t>
  </si>
  <si>
    <t>แขวงสี่พระยา</t>
  </si>
  <si>
    <t>แขวงมหาพฤฒาราม</t>
  </si>
  <si>
    <t>แขวงบางรัก</t>
  </si>
  <si>
    <t>เขตบางรัก</t>
  </si>
  <si>
    <t>แขวงบางอ้อ</t>
  </si>
  <si>
    <t>แขวงบางยี่ขัน</t>
  </si>
  <si>
    <t>แขวงบางพลัด</t>
  </si>
  <si>
    <t>แขวงบางบำหรุ</t>
  </si>
  <si>
    <t>เขตบางพลัด</t>
  </si>
  <si>
    <t>แขวงคลองบางบอน</t>
  </si>
  <si>
    <t>แขวงคลองบางพราน</t>
  </si>
  <si>
    <t>แขวงบางบอนใต้</t>
  </si>
  <si>
    <t>แขวงบางบอนเหนือ</t>
  </si>
  <si>
    <t>*แขวงบางบอน</t>
  </si>
  <si>
    <t>เขตบางบอน</t>
  </si>
  <si>
    <t>แขวงบางนาใต้</t>
  </si>
  <si>
    <t>แขวงบางนาเหนือ</t>
  </si>
  <si>
    <t>*แขวงบางนา</t>
  </si>
  <si>
    <t>เขตบางนา</t>
  </si>
  <si>
    <t>แขวงวงศ์สว่าง</t>
  </si>
  <si>
    <t>แขวงบางซื่อ</t>
  </si>
  <si>
    <t>เขตบางซื่อ</t>
  </si>
  <si>
    <t>แขวงวัดพระยาไกร</t>
  </si>
  <si>
    <t>แขวงบางโคล่</t>
  </si>
  <si>
    <t>แขวงบางคอแหลม</t>
  </si>
  <si>
    <t>เขตบางคอแหลม</t>
  </si>
  <si>
    <t>แขวงแสมดำ</t>
  </si>
  <si>
    <t>แขวงท่าข้าม</t>
  </si>
  <si>
    <t>เขตบางขุนเทียน</t>
  </si>
  <si>
    <t>แขวงหัวหมาก</t>
  </si>
  <si>
    <t>แขวงคลองจั่น</t>
  </si>
  <si>
    <t>เขตบางกะปิ</t>
  </si>
  <si>
    <t>แขวงอรุณอมรินทร์</t>
  </si>
  <si>
    <t>แขวงศิริราช</t>
  </si>
  <si>
    <t>แขวงบ้านช่างหล่อ</t>
  </si>
  <si>
    <t>แขวงบางขุนศรี</t>
  </si>
  <si>
    <t>แขวงบางขุนนนท์</t>
  </si>
  <si>
    <t>เขตบางกอกน้อย</t>
  </si>
  <si>
    <t>แขวงวัดอรุณ</t>
  </si>
  <si>
    <t>แขวงวัดท่าพระ</t>
  </si>
  <si>
    <t>เขตบางกอกใหญ่</t>
  </si>
  <si>
    <t>แขวงหลักสอง</t>
  </si>
  <si>
    <t>แขวงบางไผ่</t>
  </si>
  <si>
    <t>แขวงบางแคเหนือ</t>
  </si>
  <si>
    <t>แขวงบางแค</t>
  </si>
  <si>
    <t>เขตบางแค</t>
  </si>
  <si>
    <t>แขวงอนุสาวรีย์</t>
  </si>
  <si>
    <t>แขวงท่าแร้ง</t>
  </si>
  <si>
    <t>เขตบางเขน</t>
  </si>
  <si>
    <t>แขวงหิรัญรูจี</t>
  </si>
  <si>
    <t>แขวงสำเหร่</t>
  </si>
  <si>
    <t>แขวงวัดกัลยาณ์</t>
  </si>
  <si>
    <t>แขวงบุคคโล</t>
  </si>
  <si>
    <t>แขวงบางยี่เรือ</t>
  </si>
  <si>
    <t>แขวงตลาดพลู</t>
  </si>
  <si>
    <t>แขวงดาวคะนอง</t>
  </si>
  <si>
    <t>เขตธนบุรี</t>
  </si>
  <si>
    <t>แขวงบางมด</t>
  </si>
  <si>
    <t>แขวงทุ่งครุ</t>
  </si>
  <si>
    <t>เขตทุ่งครุ</t>
  </si>
  <si>
    <t>แขวงศาลาธรรมสพน์</t>
  </si>
  <si>
    <t>แขวงทวีวัฒนา</t>
  </si>
  <si>
    <t>เขตทวีวัฒนา</t>
  </si>
  <si>
    <t>แขวงบางระมาด</t>
  </si>
  <si>
    <t>แขวงบางพรม</t>
  </si>
  <si>
    <t>แขวงบางเชือกหนัง</t>
  </si>
  <si>
    <t>แขวงตลิ่งชัน</t>
  </si>
  <si>
    <t>แขวงฉิมพลี</t>
  </si>
  <si>
    <t>แขวงคลองชักพระ</t>
  </si>
  <si>
    <t>เขตตลิ่งชัน</t>
  </si>
  <si>
    <t>แขวงสี่แยกมหานาค</t>
  </si>
  <si>
    <t>แขวงสวนจิตรลดา</t>
  </si>
  <si>
    <t>แขวงวชิรพยาบาล</t>
  </si>
  <si>
    <t>แขวงถนนนครไชยศรี</t>
  </si>
  <si>
    <t>แขวงดุสิต</t>
  </si>
  <si>
    <t>เขตดุสิต</t>
  </si>
  <si>
    <t>แขวงรัชดาภิเษก</t>
  </si>
  <si>
    <t>แขวงดินแดง</t>
  </si>
  <si>
    <t>เขตดินแดง</t>
  </si>
  <si>
    <t>แขวงสีกัน</t>
  </si>
  <si>
    <t>แขวงสนามบิน</t>
  </si>
  <si>
    <t>แขวงดอนเมือง</t>
  </si>
  <si>
    <t>เขตดอนเมือง</t>
  </si>
  <si>
    <t>แขวงบางค้อ</t>
  </si>
  <si>
    <t>แขวงบางขุนเทียน</t>
  </si>
  <si>
    <t>แขวงจอมทอง</t>
  </si>
  <si>
    <t>เขตจอมทอง</t>
  </si>
  <si>
    <t>แขวงเสนานิคม</t>
  </si>
  <si>
    <t>แขวงลาดยาว</t>
  </si>
  <si>
    <t>แขวงจันทรเกษม</t>
  </si>
  <si>
    <t>แขวงจอมพล</t>
  </si>
  <si>
    <t>แขวงจตุจักร</t>
  </si>
  <si>
    <t>เขตจตุจักร</t>
  </si>
  <si>
    <t>แขวงรามอินทรา</t>
  </si>
  <si>
    <t>แขวงคันนายาว</t>
  </si>
  <si>
    <t>เขตคันนายาว</t>
  </si>
  <si>
    <t>แขวงสามวาตะวันออก</t>
  </si>
  <si>
    <t>แขวงสามวาตะวันตก</t>
  </si>
  <si>
    <t>แขวงบางชัน</t>
  </si>
  <si>
    <t>แขวงทรายกองดินใต้</t>
  </si>
  <si>
    <t>แขวงทรายกองดิน</t>
  </si>
  <si>
    <t>เขตคลองสามวา</t>
  </si>
  <si>
    <t>แขวงสมเด็จเจ้าพระยา</t>
  </si>
  <si>
    <t>แขวงบางลำภูล่าง</t>
  </si>
  <si>
    <t>แขวงคลองสาน</t>
  </si>
  <si>
    <t>แขวงคลองต้นไทร</t>
  </si>
  <si>
    <t>เขตคลองสาน</t>
  </si>
  <si>
    <t>แขวงพระโขนง</t>
  </si>
  <si>
    <t>แขวงคลองเตย</t>
  </si>
  <si>
    <t>แขวงคลองตัน</t>
  </si>
  <si>
    <t>เขตคลองเตย</t>
  </si>
  <si>
    <t>จำนวนบ้าน(หลัง)</t>
  </si>
  <si>
    <t>ความหนาแน่น(คน/ตร.กม.)</t>
  </si>
  <si>
    <t>พื้นที่(ตร.กม.)</t>
  </si>
  <si>
    <t>หญิง</t>
  </si>
  <si>
    <t>ชาย</t>
  </si>
  <si>
    <t>รวม</t>
  </si>
  <si>
    <t xml:space="preserve">     เขต/แขวง</t>
  </si>
  <si>
    <t>จำนวนประชากร พื้นที่ ความหนาแน่น จำนวนบ้าน จำแนกตามแขวง ในเขตกรุงเทพมหานคร 2561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</si>
</sst>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&quot;฿&quot;#,##0;[Red]\-&quot;฿&quot;#,##0"/>
    <numFmt numFmtId="190" formatCode="_-&quot;฿&quot;* #,##0.00_-;\-&quot;฿&quot;* #,##0.00_-;_-&quot;฿&quot;* &quot;-&quot;??_-;_-@_-"/>
  </numFmts>
  <fonts count="78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sz val="16"/>
      <name val="DilleniaUPC"/>
      <charset val="222"/>
    </font>
    <font>
      <b/>
      <sz val="11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94">
    <xf numFmtId="0" fontId="0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1" borderId="3" applyNumberFormat="0" applyAlignment="0" applyProtection="0"/>
    <xf numFmtId="0" fontId="17" fillId="24" borderId="3" applyNumberFormat="0" applyAlignment="0" applyProtection="0"/>
    <xf numFmtId="0" fontId="17" fillId="11" borderId="3" applyNumberFormat="0" applyAlignment="0" applyProtection="0"/>
    <xf numFmtId="0" fontId="17" fillId="11" borderId="3" applyNumberFormat="0" applyAlignment="0" applyProtection="0"/>
    <xf numFmtId="0" fontId="17" fillId="24" borderId="3" applyNumberFormat="0" applyAlignment="0" applyProtection="0"/>
    <xf numFmtId="0" fontId="18" fillId="25" borderId="4" applyNumberFormat="0" applyAlignment="0" applyProtection="0"/>
    <xf numFmtId="0" fontId="18" fillId="25" borderId="4" applyNumberFormat="0" applyAlignment="0" applyProtection="0"/>
    <xf numFmtId="0" fontId="18" fillId="25" borderId="4" applyNumberFormat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8" fontId="7" fillId="0" borderId="0" applyFont="0" applyFill="0" applyBorder="0" applyAlignment="0" applyProtection="0"/>
    <xf numFmtId="188" fontId="20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" borderId="3" applyNumberFormat="0" applyAlignment="0" applyProtection="0"/>
    <xf numFmtId="0" fontId="30" fillId="13" borderId="3" applyNumberFormat="0" applyAlignment="0" applyProtection="0"/>
    <xf numFmtId="0" fontId="30" fillId="3" borderId="3" applyNumberFormat="0" applyAlignment="0" applyProtection="0"/>
    <xf numFmtId="0" fontId="30" fillId="3" borderId="3" applyNumberFormat="0" applyAlignment="0" applyProtection="0"/>
    <xf numFmtId="0" fontId="30" fillId="13" borderId="3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" fillId="0" borderId="0"/>
    <xf numFmtId="0" fontId="20" fillId="0" borderId="0"/>
    <xf numFmtId="0" fontId="20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34" fillId="11" borderId="12" applyNumberFormat="0" applyAlignment="0" applyProtection="0"/>
    <xf numFmtId="0" fontId="34" fillId="24" borderId="12" applyNumberFormat="0" applyAlignment="0" applyProtection="0"/>
    <xf numFmtId="0" fontId="34" fillId="11" borderId="12" applyNumberFormat="0" applyAlignment="0" applyProtection="0"/>
    <xf numFmtId="0" fontId="34" fillId="11" borderId="12" applyNumberFormat="0" applyAlignment="0" applyProtection="0"/>
    <xf numFmtId="0" fontId="34" fillId="24" borderId="12" applyNumberFormat="0" applyAlignment="0" applyProtection="0"/>
    <xf numFmtId="16" fontId="35" fillId="0" borderId="2">
      <alignment horizontal="righ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19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25" borderId="4" applyNumberFormat="0" applyAlignment="0" applyProtection="0"/>
    <xf numFmtId="0" fontId="44" fillId="25" borderId="4" applyNumberFormat="0" applyAlignment="0" applyProtection="0"/>
    <xf numFmtId="0" fontId="43" fillId="25" borderId="4" applyNumberFormat="0" applyAlignment="0" applyProtection="0"/>
    <xf numFmtId="0" fontId="18" fillId="25" borderId="4" applyNumberFormat="0" applyAlignment="0" applyProtection="0"/>
    <xf numFmtId="0" fontId="44" fillId="25" borderId="4" applyNumberFormat="0" applyAlignment="0" applyProtection="0"/>
    <xf numFmtId="0" fontId="44" fillId="25" borderId="4" applyNumberFormat="0" applyAlignment="0" applyProtection="0"/>
    <xf numFmtId="0" fontId="44" fillId="25" borderId="4" applyNumberFormat="0" applyAlignment="0" applyProtection="0"/>
    <xf numFmtId="0" fontId="44" fillId="25" borderId="4" applyNumberFormat="0" applyAlignment="0" applyProtection="0"/>
    <xf numFmtId="0" fontId="44" fillId="25" borderId="4" applyNumberFormat="0" applyAlignment="0" applyProtection="0"/>
    <xf numFmtId="0" fontId="45" fillId="0" borderId="10" applyNumberFormat="0" applyFill="0" applyAlignment="0" applyProtection="0"/>
    <xf numFmtId="0" fontId="46" fillId="0" borderId="10" applyNumberFormat="0" applyFill="0" applyAlignment="0" applyProtection="0"/>
    <xf numFmtId="0" fontId="45" fillId="0" borderId="10" applyNumberFormat="0" applyFill="0" applyAlignment="0" applyProtection="0"/>
    <xf numFmtId="0" fontId="31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4" borderId="0" applyNumberFormat="0" applyBorder="0" applyAlignment="0" applyProtection="0"/>
    <xf numFmtId="0" fontId="16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11" borderId="12" applyNumberFormat="0" applyAlignment="0" applyProtection="0"/>
    <xf numFmtId="0" fontId="50" fillId="11" borderId="12" applyNumberFormat="0" applyAlignment="0" applyProtection="0"/>
    <xf numFmtId="0" fontId="49" fillId="11" borderId="12" applyNumberFormat="0" applyAlignment="0" applyProtection="0"/>
    <xf numFmtId="0" fontId="34" fillId="24" borderId="12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51" fillId="11" borderId="3" applyNumberFormat="0" applyAlignment="0" applyProtection="0"/>
    <xf numFmtId="0" fontId="52" fillId="11" borderId="3" applyNumberFormat="0" applyAlignment="0" applyProtection="0"/>
    <xf numFmtId="0" fontId="51" fillId="11" borderId="3" applyNumberFormat="0" applyAlignment="0" applyProtection="0"/>
    <xf numFmtId="0" fontId="17" fillId="24" borderId="3" applyNumberFormat="0" applyAlignment="0" applyProtection="0"/>
    <xf numFmtId="0" fontId="52" fillId="11" borderId="3" applyNumberFormat="0" applyAlignment="0" applyProtection="0"/>
    <xf numFmtId="0" fontId="52" fillId="11" borderId="3" applyNumberFormat="0" applyAlignment="0" applyProtection="0"/>
    <xf numFmtId="0" fontId="52" fillId="11" borderId="3" applyNumberFormat="0" applyAlignment="0" applyProtection="0"/>
    <xf numFmtId="0" fontId="52" fillId="11" borderId="3" applyNumberFormat="0" applyAlignment="0" applyProtection="0"/>
    <xf numFmtId="0" fontId="52" fillId="1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1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0" fillId="0" borderId="0"/>
    <xf numFmtId="0" fontId="65" fillId="0" borderId="0"/>
    <xf numFmtId="0" fontId="65" fillId="0" borderId="0"/>
    <xf numFmtId="0" fontId="19" fillId="0" borderId="0"/>
    <xf numFmtId="0" fontId="20" fillId="0" borderId="0"/>
    <xf numFmtId="0" fontId="33" fillId="0" borderId="0"/>
    <xf numFmtId="0" fontId="7" fillId="0" borderId="0"/>
    <xf numFmtId="0" fontId="7" fillId="0" borderId="0"/>
    <xf numFmtId="0" fontId="20" fillId="0" borderId="0"/>
    <xf numFmtId="0" fontId="62" fillId="0" borderId="0"/>
    <xf numFmtId="0" fontId="62" fillId="0" borderId="0"/>
    <xf numFmtId="0" fontId="66" fillId="3" borderId="3" applyNumberFormat="0" applyAlignment="0" applyProtection="0"/>
    <xf numFmtId="0" fontId="67" fillId="3" borderId="3" applyNumberFormat="0" applyAlignment="0" applyProtection="0"/>
    <xf numFmtId="0" fontId="66" fillId="3" borderId="3" applyNumberFormat="0" applyAlignment="0" applyProtection="0"/>
    <xf numFmtId="0" fontId="30" fillId="13" borderId="3" applyNumberFormat="0" applyAlignment="0" applyProtection="0"/>
    <xf numFmtId="0" fontId="67" fillId="3" borderId="3" applyNumberFormat="0" applyAlignment="0" applyProtection="0"/>
    <xf numFmtId="0" fontId="67" fillId="3" borderId="3" applyNumberFormat="0" applyAlignment="0" applyProtection="0"/>
    <xf numFmtId="0" fontId="67" fillId="3" borderId="3" applyNumberFormat="0" applyAlignment="0" applyProtection="0"/>
    <xf numFmtId="0" fontId="67" fillId="3" borderId="3" applyNumberFormat="0" applyAlignment="0" applyProtection="0"/>
    <xf numFmtId="0" fontId="67" fillId="3" borderId="3" applyNumberFormat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3" borderId="0" applyNumberFormat="0" applyBorder="0" applyAlignment="0" applyProtection="0"/>
    <xf numFmtId="0" fontId="32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0" borderId="13" applyNumberFormat="0" applyFill="0" applyAlignment="0" applyProtection="0"/>
    <xf numFmtId="0" fontId="71" fillId="0" borderId="13" applyNumberFormat="0" applyFill="0" applyAlignment="0" applyProtection="0"/>
    <xf numFmtId="0" fontId="70" fillId="0" borderId="13" applyNumberFormat="0" applyFill="0" applyAlignment="0" applyProtection="0"/>
    <xf numFmtId="0" fontId="38" fillId="0" borderId="14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20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24" fillId="0" borderId="6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4" fillId="0" borderId="7" applyNumberFormat="0" applyFill="0" applyAlignment="0" applyProtection="0"/>
    <xf numFmtId="0" fontId="26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28" fillId="0" borderId="9" applyNumberFormat="0" applyFill="0" applyAlignment="0" applyProtection="0"/>
    <xf numFmtId="0" fontId="77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2"/>
    <xf numFmtId="3" fontId="3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3" fontId="5" fillId="0" borderId="0" xfId="3" applyNumberFormat="1" applyFont="1" applyFill="1" applyAlignment="1">
      <alignment horizontal="center" vertical="center"/>
    </xf>
    <xf numFmtId="4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187" fontId="6" fillId="0" borderId="1" xfId="1" applyNumberFormat="1" applyFont="1" applyFill="1" applyBorder="1" applyAlignment="1">
      <alignment vertical="center"/>
    </xf>
    <xf numFmtId="3" fontId="6" fillId="0" borderId="1" xfId="4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3" fontId="8" fillId="0" borderId="0" xfId="2" applyNumberFormat="1" applyFont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187" fontId="6" fillId="0" borderId="0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1" applyFont="1" applyFill="1" applyAlignment="1">
      <alignment vertical="center"/>
    </xf>
    <xf numFmtId="187" fontId="8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2" xfId="1" applyFont="1" applyFill="1" applyBorder="1" applyAlignment="1"/>
  </cellXfs>
  <cellStyles count="694">
    <cellStyle name="20% - Accent1" xfId="5"/>
    <cellStyle name="20% - Accent1 2" xfId="6"/>
    <cellStyle name="20% - Accent1 3" xfId="7"/>
    <cellStyle name="20% - Accent1 4" xfId="8"/>
    <cellStyle name="20% - Accent1_07_Economic 54 (6 Months)" xfId="9"/>
    <cellStyle name="20% - Accent2" xfId="10"/>
    <cellStyle name="20% - Accent2 2" xfId="11"/>
    <cellStyle name="20% - Accent2 3" xfId="12"/>
    <cellStyle name="20% - Accent2 4" xfId="13"/>
    <cellStyle name="20% - Accent2_07_Economic 54 (6 Months)" xfId="14"/>
    <cellStyle name="20% - Accent3" xfId="15"/>
    <cellStyle name="20% - Accent3 2" xfId="16"/>
    <cellStyle name="20% - Accent3 3" xfId="17"/>
    <cellStyle name="20% - Accent3 4" xfId="18"/>
    <cellStyle name="20% - Accent3_07_Economic 54 (6 Months)" xfId="19"/>
    <cellStyle name="20% - Accent4" xfId="20"/>
    <cellStyle name="20% - Accent4 2" xfId="21"/>
    <cellStyle name="20% - Accent4 3" xfId="22"/>
    <cellStyle name="20% - Accent4 4" xfId="23"/>
    <cellStyle name="20% - Accent4_07_Economic 54 (6 Months)" xfId="24"/>
    <cellStyle name="20% - Accent5" xfId="25"/>
    <cellStyle name="20% - Accent5 2" xfId="26"/>
    <cellStyle name="20% - Accent5 3" xfId="27"/>
    <cellStyle name="20% - Accent6" xfId="28"/>
    <cellStyle name="20% - Accent6 2" xfId="29"/>
    <cellStyle name="20% - Accent6 3" xfId="30"/>
    <cellStyle name="20% - Accent6 4" xfId="31"/>
    <cellStyle name="20% - Accent6_07_Economic 54 (6 Months)" xfId="32"/>
    <cellStyle name="20% - ส่วนที่ถูกเน้น1 2" xfId="33"/>
    <cellStyle name="20% - ส่วนที่ถูกเน้น1 2 2" xfId="34"/>
    <cellStyle name="20% - ส่วนที่ถูกเน้น1 2 3" xfId="35"/>
    <cellStyle name="20% - ส่วนที่ถูกเน้น1 2 4" xfId="36"/>
    <cellStyle name="20% - ส่วนที่ถูกเน้น1 2_03_environment" xfId="37"/>
    <cellStyle name="20% - ส่วนที่ถูกเน้น1 3" xfId="38"/>
    <cellStyle name="20% - ส่วนที่ถูกเน้น1 3 2" xfId="39"/>
    <cellStyle name="20% - ส่วนที่ถูกเน้น1 4" xfId="40"/>
    <cellStyle name="20% - ส่วนที่ถูกเน้น1 4 2" xfId="41"/>
    <cellStyle name="20% - ส่วนที่ถูกเน้น2 2" xfId="42"/>
    <cellStyle name="20% - ส่วนที่ถูกเน้น2 2 2" xfId="43"/>
    <cellStyle name="20% - ส่วนที่ถูกเน้น2 2 3" xfId="44"/>
    <cellStyle name="20% - ส่วนที่ถูกเน้น2 2 4" xfId="45"/>
    <cellStyle name="20% - ส่วนที่ถูกเน้น2 2_03_environment" xfId="46"/>
    <cellStyle name="20% - ส่วนที่ถูกเน้น2 3" xfId="47"/>
    <cellStyle name="20% - ส่วนที่ถูกเน้น2 3 2" xfId="48"/>
    <cellStyle name="20% - ส่วนที่ถูกเน้น2 4" xfId="49"/>
    <cellStyle name="20% - ส่วนที่ถูกเน้น2 4 2" xfId="50"/>
    <cellStyle name="20% - ส่วนที่ถูกเน้น3 2" xfId="51"/>
    <cellStyle name="20% - ส่วนที่ถูกเน้น3 2 2" xfId="52"/>
    <cellStyle name="20% - ส่วนที่ถูกเน้น3 2 3" xfId="53"/>
    <cellStyle name="20% - ส่วนที่ถูกเน้น3 2 4" xfId="54"/>
    <cellStyle name="20% - ส่วนที่ถูกเน้น3 2_03_environment" xfId="55"/>
    <cellStyle name="20% - ส่วนที่ถูกเน้น3 3" xfId="56"/>
    <cellStyle name="20% - ส่วนที่ถูกเน้น3 3 2" xfId="57"/>
    <cellStyle name="20% - ส่วนที่ถูกเน้น3 4" xfId="58"/>
    <cellStyle name="20% - ส่วนที่ถูกเน้น3 4 2" xfId="59"/>
    <cellStyle name="20% - ส่วนที่ถูกเน้น4 2" xfId="60"/>
    <cellStyle name="20% - ส่วนที่ถูกเน้น4 2 2" xfId="61"/>
    <cellStyle name="20% - ส่วนที่ถูกเน้น4 2 3" xfId="62"/>
    <cellStyle name="20% - ส่วนที่ถูกเน้น4 2 4" xfId="63"/>
    <cellStyle name="20% - ส่วนที่ถูกเน้น4 2_03_environment" xfId="64"/>
    <cellStyle name="20% - ส่วนที่ถูกเน้น4 3" xfId="65"/>
    <cellStyle name="20% - ส่วนที่ถูกเน้น4 3 2" xfId="66"/>
    <cellStyle name="20% - ส่วนที่ถูกเน้น4 4" xfId="67"/>
    <cellStyle name="20% - ส่วนที่ถูกเน้น4 4 2" xfId="68"/>
    <cellStyle name="20% - ส่วนที่ถูกเน้น5 2" xfId="69"/>
    <cellStyle name="20% - ส่วนที่ถูกเน้น5 2 2" xfId="70"/>
    <cellStyle name="20% - ส่วนที่ถูกเน้น5 2 3" xfId="71"/>
    <cellStyle name="20% - ส่วนที่ถูกเน้น5 2 4" xfId="72"/>
    <cellStyle name="20% - ส่วนที่ถูกเน้น5 2_03_environment" xfId="73"/>
    <cellStyle name="20% - ส่วนที่ถูกเน้น5 3" xfId="74"/>
    <cellStyle name="20% - ส่วนที่ถูกเน้น5 3 2" xfId="75"/>
    <cellStyle name="20% - ส่วนที่ถูกเน้น5 4" xfId="76"/>
    <cellStyle name="20% - ส่วนที่ถูกเน้น5 4 2" xfId="77"/>
    <cellStyle name="20% - ส่วนที่ถูกเน้น6 2" xfId="78"/>
    <cellStyle name="20% - ส่วนที่ถูกเน้น6 2 2" xfId="79"/>
    <cellStyle name="20% - ส่วนที่ถูกเน้น6 2 3" xfId="80"/>
    <cellStyle name="20% - ส่วนที่ถูกเน้น6 2 4" xfId="81"/>
    <cellStyle name="20% - ส่วนที่ถูกเน้น6 2_03_environment" xfId="82"/>
    <cellStyle name="20% - ส่วนที่ถูกเน้น6 3" xfId="83"/>
    <cellStyle name="20% - ส่วนที่ถูกเน้น6 3 2" xfId="84"/>
    <cellStyle name="20% - ส่วนที่ถูกเน้น6 4" xfId="85"/>
    <cellStyle name="20% - ส่วนที่ถูกเน้น6 4 2" xfId="86"/>
    <cellStyle name="40% - Accent1" xfId="87"/>
    <cellStyle name="40% - Accent1 2" xfId="88"/>
    <cellStyle name="40% - Accent1 3" xfId="89"/>
    <cellStyle name="40% - Accent1 4" xfId="90"/>
    <cellStyle name="40% - Accent1_07_Economic 54 (6 Months)" xfId="91"/>
    <cellStyle name="40% - Accent2" xfId="92"/>
    <cellStyle name="40% - Accent2 2" xfId="93"/>
    <cellStyle name="40% - Accent2 3" xfId="94"/>
    <cellStyle name="40% - Accent3" xfId="95"/>
    <cellStyle name="40% - Accent3 2" xfId="96"/>
    <cellStyle name="40% - Accent3 3" xfId="97"/>
    <cellStyle name="40% - Accent3 4" xfId="98"/>
    <cellStyle name="40% - Accent3_07_Economic 54 (6 Months)" xfId="99"/>
    <cellStyle name="40% - Accent4" xfId="100"/>
    <cellStyle name="40% - Accent4 2" xfId="101"/>
    <cellStyle name="40% - Accent4 3" xfId="102"/>
    <cellStyle name="40% - Accent4 4" xfId="103"/>
    <cellStyle name="40% - Accent4_07_Economic 54 (6 Months)" xfId="104"/>
    <cellStyle name="40% - Accent5" xfId="105"/>
    <cellStyle name="40% - Accent5 2" xfId="106"/>
    <cellStyle name="40% - Accent5 3" xfId="107"/>
    <cellStyle name="40% - Accent6" xfId="108"/>
    <cellStyle name="40% - Accent6 2" xfId="109"/>
    <cellStyle name="40% - Accent6 3" xfId="110"/>
    <cellStyle name="40% - Accent6 4" xfId="111"/>
    <cellStyle name="40% - Accent6_07_Economic 54 (6 Months)" xfId="112"/>
    <cellStyle name="40% - ส่วนที่ถูกเน้น1 2" xfId="113"/>
    <cellStyle name="40% - ส่วนที่ถูกเน้น1 2 2" xfId="114"/>
    <cellStyle name="40% - ส่วนที่ถูกเน้น1 2 3" xfId="115"/>
    <cellStyle name="40% - ส่วนที่ถูกเน้น1 2 4" xfId="116"/>
    <cellStyle name="40% - ส่วนที่ถูกเน้น1 2_03_environment" xfId="117"/>
    <cellStyle name="40% - ส่วนที่ถูกเน้น1 3" xfId="118"/>
    <cellStyle name="40% - ส่วนที่ถูกเน้น1 3 2" xfId="119"/>
    <cellStyle name="40% - ส่วนที่ถูกเน้น1 4" xfId="120"/>
    <cellStyle name="40% - ส่วนที่ถูกเน้น1 4 2" xfId="121"/>
    <cellStyle name="40% - ส่วนที่ถูกเน้น2 2" xfId="122"/>
    <cellStyle name="40% - ส่วนที่ถูกเน้น2 2 2" xfId="123"/>
    <cellStyle name="40% - ส่วนที่ถูกเน้น2 2 3" xfId="124"/>
    <cellStyle name="40% - ส่วนที่ถูกเน้น2 2 4" xfId="125"/>
    <cellStyle name="40% - ส่วนที่ถูกเน้น2 2_03_environment" xfId="126"/>
    <cellStyle name="40% - ส่วนที่ถูกเน้น2 3" xfId="127"/>
    <cellStyle name="40% - ส่วนที่ถูกเน้น2 3 2" xfId="128"/>
    <cellStyle name="40% - ส่วนที่ถูกเน้น2 4" xfId="129"/>
    <cellStyle name="40% - ส่วนที่ถูกเน้น2 4 2" xfId="130"/>
    <cellStyle name="40% - ส่วนที่ถูกเน้น3 2" xfId="131"/>
    <cellStyle name="40% - ส่วนที่ถูกเน้น3 2 2" xfId="132"/>
    <cellStyle name="40% - ส่วนที่ถูกเน้น3 2 3" xfId="133"/>
    <cellStyle name="40% - ส่วนที่ถูกเน้น3 2 4" xfId="134"/>
    <cellStyle name="40% - ส่วนที่ถูกเน้น3 2_03_environment" xfId="135"/>
    <cellStyle name="40% - ส่วนที่ถูกเน้น3 3" xfId="136"/>
    <cellStyle name="40% - ส่วนที่ถูกเน้น3 3 2" xfId="137"/>
    <cellStyle name="40% - ส่วนที่ถูกเน้น3 4" xfId="138"/>
    <cellStyle name="40% - ส่วนที่ถูกเน้น3 4 2" xfId="139"/>
    <cellStyle name="40% - ส่วนที่ถูกเน้น4 2" xfId="140"/>
    <cellStyle name="40% - ส่วนที่ถูกเน้น4 2 2" xfId="141"/>
    <cellStyle name="40% - ส่วนที่ถูกเน้น4 2 3" xfId="142"/>
    <cellStyle name="40% - ส่วนที่ถูกเน้น4 2 4" xfId="143"/>
    <cellStyle name="40% - ส่วนที่ถูกเน้น4 2_03_environment" xfId="144"/>
    <cellStyle name="40% - ส่วนที่ถูกเน้น4 3" xfId="145"/>
    <cellStyle name="40% - ส่วนที่ถูกเน้น4 3 2" xfId="146"/>
    <cellStyle name="40% - ส่วนที่ถูกเน้น4 4" xfId="147"/>
    <cellStyle name="40% - ส่วนที่ถูกเน้น4 4 2" xfId="148"/>
    <cellStyle name="40% - ส่วนที่ถูกเน้น5 2" xfId="149"/>
    <cellStyle name="40% - ส่วนที่ถูกเน้น5 2 2" xfId="150"/>
    <cellStyle name="40% - ส่วนที่ถูกเน้น5 2 3" xfId="151"/>
    <cellStyle name="40% - ส่วนที่ถูกเน้น5 2 4" xfId="152"/>
    <cellStyle name="40% - ส่วนที่ถูกเน้น5 2_03_environment" xfId="153"/>
    <cellStyle name="40% - ส่วนที่ถูกเน้น5 3" xfId="154"/>
    <cellStyle name="40% - ส่วนที่ถูกเน้น5 3 2" xfId="155"/>
    <cellStyle name="40% - ส่วนที่ถูกเน้น5 4" xfId="156"/>
    <cellStyle name="40% - ส่วนที่ถูกเน้น5 4 2" xfId="157"/>
    <cellStyle name="40% - ส่วนที่ถูกเน้น6 2" xfId="158"/>
    <cellStyle name="40% - ส่วนที่ถูกเน้น6 2 2" xfId="159"/>
    <cellStyle name="40% - ส่วนที่ถูกเน้น6 2 3" xfId="160"/>
    <cellStyle name="40% - ส่วนที่ถูกเน้น6 2 4" xfId="161"/>
    <cellStyle name="40% - ส่วนที่ถูกเน้น6 2_03_environment" xfId="162"/>
    <cellStyle name="40% - ส่วนที่ถูกเน้น6 3" xfId="163"/>
    <cellStyle name="40% - ส่วนที่ถูกเน้น6 3 2" xfId="164"/>
    <cellStyle name="40% - ส่วนที่ถูกเน้น6 4" xfId="165"/>
    <cellStyle name="40% - ส่วนที่ถูกเน้น6 4 2" xfId="166"/>
    <cellStyle name="60% - Accent1" xfId="167"/>
    <cellStyle name="60% - Accent1 2" xfId="168"/>
    <cellStyle name="60% - Accent1 3" xfId="169"/>
    <cellStyle name="60% - Accent1 4" xfId="170"/>
    <cellStyle name="60% - Accent1_07_Economic 54 (6 Months)" xfId="171"/>
    <cellStyle name="60% - Accent2" xfId="172"/>
    <cellStyle name="60% - Accent2 2" xfId="173"/>
    <cellStyle name="60% - Accent2 3" xfId="174"/>
    <cellStyle name="60% - Accent3" xfId="175"/>
    <cellStyle name="60% - Accent3 2" xfId="176"/>
    <cellStyle name="60% - Accent3 3" xfId="177"/>
    <cellStyle name="60% - Accent3 4" xfId="178"/>
    <cellStyle name="60% - Accent3_07_Economic 54 (6 Months)" xfId="179"/>
    <cellStyle name="60% - Accent4" xfId="180"/>
    <cellStyle name="60% - Accent4 2" xfId="181"/>
    <cellStyle name="60% - Accent4 3" xfId="182"/>
    <cellStyle name="60% - Accent4 4" xfId="183"/>
    <cellStyle name="60% - Accent4_07_Economic 54 (6 Months)" xfId="184"/>
    <cellStyle name="60% - Accent5" xfId="185"/>
    <cellStyle name="60% - Accent5 2" xfId="186"/>
    <cellStyle name="60% - Accent5 3" xfId="187"/>
    <cellStyle name="60% - Accent6" xfId="188"/>
    <cellStyle name="60% - Accent6 2" xfId="189"/>
    <cellStyle name="60% - Accent6 3" xfId="190"/>
    <cellStyle name="60% - Accent6 4" xfId="191"/>
    <cellStyle name="60% - Accent6_07_Economic 54 (6 Months)" xfId="192"/>
    <cellStyle name="60% - ส่วนที่ถูกเน้น1 2" xfId="193"/>
    <cellStyle name="60% - ส่วนที่ถูกเน้น1 2 2" xfId="194"/>
    <cellStyle name="60% - ส่วนที่ถูกเน้น1 2 3" xfId="195"/>
    <cellStyle name="60% - ส่วนที่ถูกเน้น1 2 4" xfId="196"/>
    <cellStyle name="60% - ส่วนที่ถูกเน้น1 2_03_environment" xfId="197"/>
    <cellStyle name="60% - ส่วนที่ถูกเน้น1 3" xfId="198"/>
    <cellStyle name="60% - ส่วนที่ถูกเน้น1 3 2" xfId="199"/>
    <cellStyle name="60% - ส่วนที่ถูกเน้น1 4" xfId="200"/>
    <cellStyle name="60% - ส่วนที่ถูกเน้น1 4 2" xfId="201"/>
    <cellStyle name="60% - ส่วนที่ถูกเน้น2 2" xfId="202"/>
    <cellStyle name="60% - ส่วนที่ถูกเน้น2 2 2" xfId="203"/>
    <cellStyle name="60% - ส่วนที่ถูกเน้น2 2 3" xfId="204"/>
    <cellStyle name="60% - ส่วนที่ถูกเน้น2 2 4" xfId="205"/>
    <cellStyle name="60% - ส่วนที่ถูกเน้น2 2_03_environment" xfId="206"/>
    <cellStyle name="60% - ส่วนที่ถูกเน้น2 3" xfId="207"/>
    <cellStyle name="60% - ส่วนที่ถูกเน้น2 3 2" xfId="208"/>
    <cellStyle name="60% - ส่วนที่ถูกเน้น2 4" xfId="209"/>
    <cellStyle name="60% - ส่วนที่ถูกเน้น2 4 2" xfId="210"/>
    <cellStyle name="60% - ส่วนที่ถูกเน้น3 2" xfId="211"/>
    <cellStyle name="60% - ส่วนที่ถูกเน้น3 2 2" xfId="212"/>
    <cellStyle name="60% - ส่วนที่ถูกเน้น3 2 3" xfId="213"/>
    <cellStyle name="60% - ส่วนที่ถูกเน้น3 2 4" xfId="214"/>
    <cellStyle name="60% - ส่วนที่ถูกเน้น3 2_03_environment" xfId="215"/>
    <cellStyle name="60% - ส่วนที่ถูกเน้น3 3" xfId="216"/>
    <cellStyle name="60% - ส่วนที่ถูกเน้น3 3 2" xfId="217"/>
    <cellStyle name="60% - ส่วนที่ถูกเน้น3 4" xfId="218"/>
    <cellStyle name="60% - ส่วนที่ถูกเน้น3 4 2" xfId="219"/>
    <cellStyle name="60% - ส่วนที่ถูกเน้น4 2" xfId="220"/>
    <cellStyle name="60% - ส่วนที่ถูกเน้น4 2 2" xfId="221"/>
    <cellStyle name="60% - ส่วนที่ถูกเน้น4 2 3" xfId="222"/>
    <cellStyle name="60% - ส่วนที่ถูกเน้น4 2 4" xfId="223"/>
    <cellStyle name="60% - ส่วนที่ถูกเน้น4 2_03_environment" xfId="224"/>
    <cellStyle name="60% - ส่วนที่ถูกเน้น4 3" xfId="225"/>
    <cellStyle name="60% - ส่วนที่ถูกเน้น4 3 2" xfId="226"/>
    <cellStyle name="60% - ส่วนที่ถูกเน้น4 4" xfId="227"/>
    <cellStyle name="60% - ส่วนที่ถูกเน้น4 4 2" xfId="228"/>
    <cellStyle name="60% - ส่วนที่ถูกเน้น5 2" xfId="229"/>
    <cellStyle name="60% - ส่วนที่ถูกเน้น5 2 2" xfId="230"/>
    <cellStyle name="60% - ส่วนที่ถูกเน้น5 2 3" xfId="231"/>
    <cellStyle name="60% - ส่วนที่ถูกเน้น5 2 4" xfId="232"/>
    <cellStyle name="60% - ส่วนที่ถูกเน้น5 2_03_environment" xfId="233"/>
    <cellStyle name="60% - ส่วนที่ถูกเน้น5 3" xfId="234"/>
    <cellStyle name="60% - ส่วนที่ถูกเน้น5 3 2" xfId="235"/>
    <cellStyle name="60% - ส่วนที่ถูกเน้น5 4" xfId="236"/>
    <cellStyle name="60% - ส่วนที่ถูกเน้น5 4 2" xfId="237"/>
    <cellStyle name="60% - ส่วนที่ถูกเน้น6 2" xfId="238"/>
    <cellStyle name="60% - ส่วนที่ถูกเน้น6 2 2" xfId="239"/>
    <cellStyle name="60% - ส่วนที่ถูกเน้น6 2 3" xfId="240"/>
    <cellStyle name="60% - ส่วนที่ถูกเน้น6 2 4" xfId="241"/>
    <cellStyle name="60% - ส่วนที่ถูกเน้น6 2_03_environment" xfId="242"/>
    <cellStyle name="60% - ส่วนที่ถูกเน้น6 3" xfId="243"/>
    <cellStyle name="60% - ส่วนที่ถูกเน้น6 3 2" xfId="244"/>
    <cellStyle name="60% - ส่วนที่ถูกเน้น6 4" xfId="245"/>
    <cellStyle name="60% - ส่วนที่ถูกเน้น6 4 2" xfId="246"/>
    <cellStyle name="Accent1" xfId="247"/>
    <cellStyle name="Accent1 2" xfId="248"/>
    <cellStyle name="Accent1 3" xfId="249"/>
    <cellStyle name="Accent1 4" xfId="250"/>
    <cellStyle name="Accent1_07_Economic 54 (6 Months)" xfId="251"/>
    <cellStyle name="Accent2" xfId="252"/>
    <cellStyle name="Accent2 2" xfId="253"/>
    <cellStyle name="Accent2 3" xfId="254"/>
    <cellStyle name="Accent3" xfId="255"/>
    <cellStyle name="Accent3 2" xfId="256"/>
    <cellStyle name="Accent3 3" xfId="257"/>
    <cellStyle name="Accent4" xfId="258"/>
    <cellStyle name="Accent4 2" xfId="259"/>
    <cellStyle name="Accent4 3" xfId="260"/>
    <cellStyle name="Accent4 4" xfId="261"/>
    <cellStyle name="Accent4_07_Economic 54 (6 Months)" xfId="262"/>
    <cellStyle name="Accent5" xfId="263"/>
    <cellStyle name="Accent5 2" xfId="264"/>
    <cellStyle name="Accent5 3" xfId="265"/>
    <cellStyle name="Accent6" xfId="266"/>
    <cellStyle name="Accent6 2" xfId="267"/>
    <cellStyle name="Accent6 3" xfId="268"/>
    <cellStyle name="Bad" xfId="269"/>
    <cellStyle name="Bad 2" xfId="270"/>
    <cellStyle name="Bad 3" xfId="271"/>
    <cellStyle name="Calculation" xfId="272"/>
    <cellStyle name="Calculation 2" xfId="273"/>
    <cellStyle name="Calculation 3" xfId="274"/>
    <cellStyle name="Calculation 4" xfId="275"/>
    <cellStyle name="Calculation_07_Economic 54 (6 Months)" xfId="276"/>
    <cellStyle name="Check Cell" xfId="277"/>
    <cellStyle name="Check Cell 2" xfId="278"/>
    <cellStyle name="Check Cell 3" xfId="279"/>
    <cellStyle name="Comma 10" xfId="280"/>
    <cellStyle name="Comma 11" xfId="281"/>
    <cellStyle name="Comma 11 2" xfId="282"/>
    <cellStyle name="Comma 12" xfId="283"/>
    <cellStyle name="Comma 13" xfId="284"/>
    <cellStyle name="Comma 14" xfId="285"/>
    <cellStyle name="Comma 14 2" xfId="286"/>
    <cellStyle name="Comma 14 3" xfId="287"/>
    <cellStyle name="Comma 2" xfId="288"/>
    <cellStyle name="Comma 2 2" xfId="289"/>
    <cellStyle name="Comma 2 2 2" xfId="290"/>
    <cellStyle name="Comma 2 3" xfId="291"/>
    <cellStyle name="Comma 2 4" xfId="292"/>
    <cellStyle name="Comma 2 5" xfId="293"/>
    <cellStyle name="Comma 2_03_environment" xfId="294"/>
    <cellStyle name="Comma 3" xfId="295"/>
    <cellStyle name="Comma 4" xfId="296"/>
    <cellStyle name="Comma 5" xfId="297"/>
    <cellStyle name="Comma 6" xfId="298"/>
    <cellStyle name="Comma 7" xfId="299"/>
    <cellStyle name="Comma 8" xfId="300"/>
    <cellStyle name="Comma 9" xfId="301"/>
    <cellStyle name="Comma 9 2" xfId="302"/>
    <cellStyle name="Explanatory Text" xfId="303"/>
    <cellStyle name="Explanatory Text 2" xfId="304"/>
    <cellStyle name="Explanatory Text 3" xfId="305"/>
    <cellStyle name="Good" xfId="306"/>
    <cellStyle name="Good 2" xfId="307"/>
    <cellStyle name="Good 3" xfId="308"/>
    <cellStyle name="Heading 1" xfId="309"/>
    <cellStyle name="Heading 1 2" xfId="310"/>
    <cellStyle name="Heading 1 3" xfId="311"/>
    <cellStyle name="Heading 1 4" xfId="312"/>
    <cellStyle name="Heading 1_07_Economic 54 (6 Months)" xfId="313"/>
    <cellStyle name="Heading 2" xfId="314"/>
    <cellStyle name="Heading 2 2" xfId="315"/>
    <cellStyle name="Heading 2 3" xfId="316"/>
    <cellStyle name="Heading 2 4" xfId="317"/>
    <cellStyle name="Heading 2_07_Economic 54 (6 Months)" xfId="318"/>
    <cellStyle name="Heading 3" xfId="319"/>
    <cellStyle name="Heading 3 2" xfId="320"/>
    <cellStyle name="Heading 3 3" xfId="321"/>
    <cellStyle name="Heading 3 4" xfId="322"/>
    <cellStyle name="Heading 3_07_Economic 54 (6 Months)" xfId="323"/>
    <cellStyle name="Heading 4" xfId="324"/>
    <cellStyle name="Heading 4 2" xfId="325"/>
    <cellStyle name="Heading 4 3" xfId="326"/>
    <cellStyle name="Heading 4 4" xfId="327"/>
    <cellStyle name="Heading 4_07_Economic 54 (6 Months)" xfId="328"/>
    <cellStyle name="Hyperlink 2" xfId="329"/>
    <cellStyle name="Input" xfId="330"/>
    <cellStyle name="Input 2" xfId="331"/>
    <cellStyle name="Input 3" xfId="332"/>
    <cellStyle name="Input 4" xfId="333"/>
    <cellStyle name="Input_07_Economic 54 (6 Months)" xfId="334"/>
    <cellStyle name="Linked Cell" xfId="335"/>
    <cellStyle name="Linked Cell 2" xfId="336"/>
    <cellStyle name="Linked Cell 3" xfId="337"/>
    <cellStyle name="Neutral" xfId="338"/>
    <cellStyle name="Neutral 2" xfId="339"/>
    <cellStyle name="Neutral 3" xfId="340"/>
    <cellStyle name="Normal 2" xfId="341"/>
    <cellStyle name="Normal 3" xfId="342"/>
    <cellStyle name="Normal 3 2" xfId="343"/>
    <cellStyle name="Normal 4" xfId="344"/>
    <cellStyle name="Normal 5" xfId="345"/>
    <cellStyle name="Normal 6" xfId="346"/>
    <cellStyle name="Normal 7" xfId="347"/>
    <cellStyle name="Normal 8" xfId="348"/>
    <cellStyle name="Normal 8 2" xfId="349"/>
    <cellStyle name="Normal 8 3" xfId="350"/>
    <cellStyle name="Normal_3Environment-50 2" xfId="351"/>
    <cellStyle name="Note" xfId="352"/>
    <cellStyle name="Note 2" xfId="353"/>
    <cellStyle name="Note 2 2" xfId="354"/>
    <cellStyle name="Note 2 3" xfId="355"/>
    <cellStyle name="Note 3" xfId="356"/>
    <cellStyle name="Note 4" xfId="357"/>
    <cellStyle name="Note 5" xfId="358"/>
    <cellStyle name="Output" xfId="359"/>
    <cellStyle name="Output 2" xfId="360"/>
    <cellStyle name="Output 3" xfId="361"/>
    <cellStyle name="Output 4" xfId="362"/>
    <cellStyle name="Output_07_Economic 54 (6 Months)" xfId="363"/>
    <cellStyle name="Style 1" xfId="364"/>
    <cellStyle name="Title" xfId="365"/>
    <cellStyle name="Title 2" xfId="366"/>
    <cellStyle name="Title 3" xfId="367"/>
    <cellStyle name="Title 4" xfId="368"/>
    <cellStyle name="Title_07_Economic 54 (6 Months)" xfId="369"/>
    <cellStyle name="Total" xfId="370"/>
    <cellStyle name="Total 2" xfId="371"/>
    <cellStyle name="Total 3" xfId="372"/>
    <cellStyle name="Total 4" xfId="373"/>
    <cellStyle name="Total_07_Economic 54 (6 Months)" xfId="374"/>
    <cellStyle name="Warning Text" xfId="375"/>
    <cellStyle name="Warning Text 2" xfId="376"/>
    <cellStyle name="Warning Text 3" xfId="377"/>
    <cellStyle name="เครื่องหมายจุลภาค 10" xfId="378"/>
    <cellStyle name="เครื่องหมายจุลภาค 11" xfId="379"/>
    <cellStyle name="เครื่องหมายจุลภาค 11 2" xfId="380"/>
    <cellStyle name="เครื่องหมายจุลภาค 12" xfId="381"/>
    <cellStyle name="เครื่องหมายจุลภาค 13" xfId="382"/>
    <cellStyle name="เครื่องหมายจุลภาค 13 2" xfId="383"/>
    <cellStyle name="เครื่องหมายจุลภาค 13 3" xfId="384"/>
    <cellStyle name="เครื่องหมายจุลภาค 13 3 2" xfId="385"/>
    <cellStyle name="เครื่องหมายจุลภาค 2" xfId="386"/>
    <cellStyle name="เครื่องหมายจุลภาค 2 2" xfId="387"/>
    <cellStyle name="เครื่องหมายจุลภาค 2 2 2" xfId="388"/>
    <cellStyle name="เครื่องหมายจุลภาค 2 3" xfId="389"/>
    <cellStyle name="เครื่องหมายจุลภาค 2 3 2" xfId="390"/>
    <cellStyle name="เครื่องหมายจุลภาค 2 3 3" xfId="391"/>
    <cellStyle name="เครื่องหมายจุลภาค 2 4" xfId="392"/>
    <cellStyle name="เครื่องหมายจุลภาค 2 5" xfId="393"/>
    <cellStyle name="เครื่องหมายจุลภาค 2 6" xfId="394"/>
    <cellStyle name="เครื่องหมายจุลภาค 2_03_environment" xfId="395"/>
    <cellStyle name="เครื่องหมายจุลภาค 3" xfId="396"/>
    <cellStyle name="เครื่องหมายจุลภาค 3 2" xfId="397"/>
    <cellStyle name="เครื่องหมายจุลภาค 3 2 2" xfId="398"/>
    <cellStyle name="เครื่องหมายจุลภาค 3 3" xfId="399"/>
    <cellStyle name="เครื่องหมายจุลภาค 3 4" xfId="400"/>
    <cellStyle name="เครื่องหมายจุลภาค 3 4 2" xfId="401"/>
    <cellStyle name="เครื่องหมายจุลภาค 3 4 3" xfId="402"/>
    <cellStyle name="เครื่องหมายจุลภาค 3 4 4" xfId="403"/>
    <cellStyle name="เครื่องหมายจุลภาค 3 4 4 2" xfId="404"/>
    <cellStyle name="เครื่องหมายจุลภาค 4" xfId="405"/>
    <cellStyle name="เครื่องหมายจุลภาค 4 2" xfId="406"/>
    <cellStyle name="เครื่องหมายจุลภาค 4 2 2" xfId="407"/>
    <cellStyle name="เครื่องหมายจุลภาค 4 2 3" xfId="408"/>
    <cellStyle name="เครื่องหมายจุลภาค 4 3" xfId="409"/>
    <cellStyle name="เครื่องหมายจุลภาค 5" xfId="410"/>
    <cellStyle name="เครื่องหมายจุลภาค 5 2" xfId="411"/>
    <cellStyle name="เครื่องหมายจุลภาค 5 2 2" xfId="412"/>
    <cellStyle name="เครื่องหมายจุลภาค 5 2 2 2" xfId="413"/>
    <cellStyle name="เครื่องหมายจุลภาค 5 2 2 3" xfId="414"/>
    <cellStyle name="เครื่องหมายจุลภาค 5 2 3" xfId="415"/>
    <cellStyle name="เครื่องหมายจุลภาค 5 2 4" xfId="416"/>
    <cellStyle name="เครื่องหมายจุลภาค 5 2 5" xfId="417"/>
    <cellStyle name="เครื่องหมายจุลภาค 5 3" xfId="418"/>
    <cellStyle name="เครื่องหมายจุลภาค 5 3 2" xfId="419"/>
    <cellStyle name="เครื่องหมายจุลภาค 5 3 3" xfId="420"/>
    <cellStyle name="เครื่องหมายจุลภาค 5 4" xfId="421"/>
    <cellStyle name="เครื่องหมายจุลภาค 5 5" xfId="422"/>
    <cellStyle name="เครื่องหมายจุลภาค 6" xfId="423"/>
    <cellStyle name="เครื่องหมายจุลภาค 6 2" xfId="424"/>
    <cellStyle name="เครื่องหมายจุลภาค 6 3" xfId="425"/>
    <cellStyle name="เครื่องหมายจุลภาค 6 4" xfId="426"/>
    <cellStyle name="เครื่องหมายจุลภาค 7" xfId="427"/>
    <cellStyle name="เครื่องหมายจุลภาค 7 2" xfId="428"/>
    <cellStyle name="เครื่องหมายจุลภาค 7 2 2" xfId="429"/>
    <cellStyle name="เครื่องหมายจุลภาค 7 2 3" xfId="430"/>
    <cellStyle name="เครื่องหมายจุลภาค 7 3" xfId="431"/>
    <cellStyle name="เครื่องหมายจุลภาค 7 4" xfId="432"/>
    <cellStyle name="เครื่องหมายจุลภาค 7 5" xfId="433"/>
    <cellStyle name="เครื่องหมายจุลภาค 8" xfId="434"/>
    <cellStyle name="เครื่องหมายจุลภาค 8 2" xfId="435"/>
    <cellStyle name="เครื่องหมายจุลภาค 8 2 2" xfId="436"/>
    <cellStyle name="เครื่องหมายจุลภาค 8 3" xfId="437"/>
    <cellStyle name="เครื่องหมายจุลภาค 8 4" xfId="438"/>
    <cellStyle name="เครื่องหมายจุลภาค 8 5" xfId="439"/>
    <cellStyle name="เครื่องหมายจุลภาค 9" xfId="440"/>
    <cellStyle name="เครื่องหมายจุลภาค 9 2" xfId="441"/>
    <cellStyle name="เครื่องหมายสกุลเงิน 2" xfId="442"/>
    <cellStyle name="เครื่องหมายสกุลเงิน 2 2" xfId="443"/>
    <cellStyle name="เครื่องหมายสกุลเงิน 2 2 2" xfId="444"/>
    <cellStyle name="เครื่องหมายสกุลเงิน 2 3" xfId="445"/>
    <cellStyle name="เครื่องหมายสกุลเงิน 3" xfId="446"/>
    <cellStyle name="เชื่อมโยงหลายมิติ" xfId="447"/>
    <cellStyle name="เชื่อมโยงหลายมิติ 2" xfId="448"/>
    <cellStyle name="เชื่อมโยงหลายมิติ 2 2" xfId="449"/>
    <cellStyle name="เชื่อมโยงหลายมิติ 3" xfId="450"/>
    <cellStyle name="เชื่อมโยงหลายมิติ_01_ด้านการบริหารจัดการ" xfId="451"/>
    <cellStyle name="เซลล์ตรวจสอบ 2" xfId="452"/>
    <cellStyle name="เซลล์ตรวจสอบ 2 2" xfId="453"/>
    <cellStyle name="เซลล์ตรวจสอบ 2 3" xfId="454"/>
    <cellStyle name="เซลล์ตรวจสอบ 2 4" xfId="455"/>
    <cellStyle name="เซลล์ตรวจสอบ 2_03_environment" xfId="456"/>
    <cellStyle name="เซลล์ตรวจสอบ 3" xfId="457"/>
    <cellStyle name="เซลล์ตรวจสอบ 3 2" xfId="458"/>
    <cellStyle name="เซลล์ตรวจสอบ 4" xfId="459"/>
    <cellStyle name="เซลล์ตรวจสอบ 4 2" xfId="460"/>
    <cellStyle name="เซลล์ที่มีการเชื่อมโยง 2" xfId="461"/>
    <cellStyle name="เซลล์ที่มีการเชื่อมโยง 2 2" xfId="462"/>
    <cellStyle name="เซลล์ที่มีการเชื่อมโยง 2 3" xfId="463"/>
    <cellStyle name="เซลล์ที่มีการเชื่อมโยง 2 4" xfId="464"/>
    <cellStyle name="เซลล์ที่มีการเชื่อมโยง 2_03_environment" xfId="465"/>
    <cellStyle name="เซลล์ที่มีการเชื่อมโยง 3" xfId="466"/>
    <cellStyle name="เซลล์ที่มีการเชื่อมโยง 3 2" xfId="467"/>
    <cellStyle name="เซลล์ที่มีการเชื่อมโยง 4" xfId="468"/>
    <cellStyle name="เซลล์ที่มีการเชื่อมโยง 4 2" xfId="469"/>
    <cellStyle name="เปอร์เซ็นต์ 2" xfId="470"/>
    <cellStyle name="เปอร์เซ็นต์ 2 2" xfId="471"/>
    <cellStyle name="เปอร์เซ็นต์ 3" xfId="472"/>
    <cellStyle name="แย่ 2" xfId="473"/>
    <cellStyle name="แย่ 2 2" xfId="474"/>
    <cellStyle name="แย่ 2 3" xfId="475"/>
    <cellStyle name="แย่ 2 4" xfId="476"/>
    <cellStyle name="แย่ 2_03_environment" xfId="477"/>
    <cellStyle name="แย่ 3" xfId="478"/>
    <cellStyle name="แย่ 3 2" xfId="479"/>
    <cellStyle name="แย่ 4" xfId="480"/>
    <cellStyle name="แย่ 4 2" xfId="481"/>
    <cellStyle name="แสดงผล 2" xfId="482"/>
    <cellStyle name="แสดงผล 2 2" xfId="483"/>
    <cellStyle name="แสดงผล 2 3" xfId="484"/>
    <cellStyle name="แสดงผล 2 4" xfId="485"/>
    <cellStyle name="แสดงผล 2_03_environment" xfId="486"/>
    <cellStyle name="แสดงผล 3" xfId="487"/>
    <cellStyle name="แสดงผล 3 2" xfId="488"/>
    <cellStyle name="แสดงผล 4" xfId="489"/>
    <cellStyle name="แสดงผล 4 2" xfId="490"/>
    <cellStyle name="การคำนวณ 2" xfId="491"/>
    <cellStyle name="การคำนวณ 2 2" xfId="492"/>
    <cellStyle name="การคำนวณ 2 3" xfId="493"/>
    <cellStyle name="การคำนวณ 2 4" xfId="494"/>
    <cellStyle name="การคำนวณ 2_03_environment" xfId="495"/>
    <cellStyle name="การคำนวณ 3" xfId="496"/>
    <cellStyle name="การคำนวณ 3 2" xfId="497"/>
    <cellStyle name="การคำนวณ 4" xfId="498"/>
    <cellStyle name="การคำนวณ 4 2" xfId="499"/>
    <cellStyle name="ข้อความเตือน 2" xfId="500"/>
    <cellStyle name="ข้อความเตือน 2 2" xfId="501"/>
    <cellStyle name="ข้อความเตือน 2 3" xfId="502"/>
    <cellStyle name="ข้อความเตือน 2 4" xfId="503"/>
    <cellStyle name="ข้อความเตือน 2_03_environment" xfId="504"/>
    <cellStyle name="ข้อความเตือน 3" xfId="505"/>
    <cellStyle name="ข้อความเตือน 3 2" xfId="506"/>
    <cellStyle name="ข้อความเตือน 4" xfId="507"/>
    <cellStyle name="ข้อความเตือน 4 2" xfId="508"/>
    <cellStyle name="ข้อความอธิบาย 2" xfId="509"/>
    <cellStyle name="ข้อความอธิบาย 2 2" xfId="510"/>
    <cellStyle name="ข้อความอธิบาย 2 3" xfId="511"/>
    <cellStyle name="ข้อความอธิบาย 2 4" xfId="512"/>
    <cellStyle name="ข้อความอธิบาย 2_03_environment" xfId="513"/>
    <cellStyle name="ข้อความอธิบาย 3" xfId="514"/>
    <cellStyle name="ข้อความอธิบาย 3 2" xfId="515"/>
    <cellStyle name="ข้อความอธิบาย 4" xfId="516"/>
    <cellStyle name="ข้อความอธิบาย 4 2" xfId="517"/>
    <cellStyle name="ชื่อเรื่อง 2" xfId="518"/>
    <cellStyle name="ชื่อเรื่อง 2 2" xfId="519"/>
    <cellStyle name="ชื่อเรื่อง 2 3" xfId="520"/>
    <cellStyle name="ชื่อเรื่อง 3" xfId="521"/>
    <cellStyle name="ดี 2" xfId="522"/>
    <cellStyle name="ดี 2 2" xfId="523"/>
    <cellStyle name="ดี 2 3" xfId="524"/>
    <cellStyle name="ดี 2 4" xfId="525"/>
    <cellStyle name="ดี 2_03_environment" xfId="526"/>
    <cellStyle name="ดี 3" xfId="527"/>
    <cellStyle name="ดี 3 2" xfId="528"/>
    <cellStyle name="ดี 4" xfId="529"/>
    <cellStyle name="ดี 4 2" xfId="530"/>
    <cellStyle name="ตามการเชื่อมโยงหลายมิติ" xfId="531"/>
    <cellStyle name="ตามการเชื่อมโยงหลายมิติ 2" xfId="532"/>
    <cellStyle name="ตามการเชื่อมโยงหลายมิติ 2 2" xfId="533"/>
    <cellStyle name="ตามการเชื่อมโยงหลายมิติ 3" xfId="534"/>
    <cellStyle name="ตามการเชื่อมโยงหลายมิติ_01_ด้านการบริหารจัดการ" xfId="535"/>
    <cellStyle name="ปกติ" xfId="0" builtinId="0"/>
    <cellStyle name="ปกติ 10" xfId="536"/>
    <cellStyle name="ปกติ 11" xfId="537"/>
    <cellStyle name="ปกติ 12" xfId="538"/>
    <cellStyle name="ปกติ 13" xfId="539"/>
    <cellStyle name="ปกติ 13 2" xfId="540"/>
    <cellStyle name="ปกติ 14" xfId="541"/>
    <cellStyle name="ปกติ 14 2" xfId="542"/>
    <cellStyle name="ปกติ 15" xfId="543"/>
    <cellStyle name="ปกติ 16" xfId="544"/>
    <cellStyle name="ปกติ 16 2" xfId="545"/>
    <cellStyle name="ปกติ 16 2 2" xfId="546"/>
    <cellStyle name="ปกติ 17" xfId="547"/>
    <cellStyle name="ปกติ 17 2" xfId="548"/>
    <cellStyle name="ปกติ 17 3" xfId="549"/>
    <cellStyle name="ปกติ 17 3 2" xfId="550"/>
    <cellStyle name="ปกติ 18" xfId="551"/>
    <cellStyle name="ปกติ 19" xfId="552"/>
    <cellStyle name="ปกติ 2" xfId="2"/>
    <cellStyle name="ปกติ 2 2" xfId="553"/>
    <cellStyle name="ปกติ 2 3" xfId="554"/>
    <cellStyle name="ปกติ 20" xfId="555"/>
    <cellStyle name="ปกติ 21" xfId="556"/>
    <cellStyle name="ปกติ 3" xfId="557"/>
    <cellStyle name="ปกติ 3 2" xfId="558"/>
    <cellStyle name="ปกติ 3 2 2" xfId="559"/>
    <cellStyle name="ปกติ 3 2 3" xfId="560"/>
    <cellStyle name="ปกติ 3 3" xfId="561"/>
    <cellStyle name="ปกติ 3 3 2" xfId="562"/>
    <cellStyle name="ปกติ 3_01_ด้านการบริหารจัดการ" xfId="563"/>
    <cellStyle name="ปกติ 4" xfId="564"/>
    <cellStyle name="ปกติ 4 2" xfId="565"/>
    <cellStyle name="ปกติ 4 2 2" xfId="566"/>
    <cellStyle name="ปกติ 4 2 3" xfId="567"/>
    <cellStyle name="ปกติ 4 3" xfId="568"/>
    <cellStyle name="ปกติ 4 4" xfId="569"/>
    <cellStyle name="ปกติ 4 5" xfId="570"/>
    <cellStyle name="ปกติ 5" xfId="571"/>
    <cellStyle name="ปกติ 5 2" xfId="572"/>
    <cellStyle name="ปกติ 5 3" xfId="573"/>
    <cellStyle name="ปกติ 6" xfId="574"/>
    <cellStyle name="ปกติ 7" xfId="575"/>
    <cellStyle name="ปกติ 7 2" xfId="576"/>
    <cellStyle name="ปกติ 7 3" xfId="577"/>
    <cellStyle name="ปกติ 7 4" xfId="578"/>
    <cellStyle name="ปกติ 8" xfId="579"/>
    <cellStyle name="ปกติ 9" xfId="580"/>
    <cellStyle name="ปกติ_01_admin_1_Admin-52(6เดือน) 2" xfId="1"/>
    <cellStyle name="ปกติ_01_ด้านการบริหารจัดการ 2" xfId="3"/>
    <cellStyle name="ปกติ_สถิติ48" xfId="4"/>
    <cellStyle name="ป้อนค่า 2" xfId="581"/>
    <cellStyle name="ป้อนค่า 2 2" xfId="582"/>
    <cellStyle name="ป้อนค่า 2 3" xfId="583"/>
    <cellStyle name="ป้อนค่า 2 4" xfId="584"/>
    <cellStyle name="ป้อนค่า 2_03_environment" xfId="585"/>
    <cellStyle name="ป้อนค่า 3" xfId="586"/>
    <cellStyle name="ป้อนค่า 3 2" xfId="587"/>
    <cellStyle name="ป้อนค่า 4" xfId="588"/>
    <cellStyle name="ป้อนค่า 4 2" xfId="589"/>
    <cellStyle name="ปานกลาง 2" xfId="590"/>
    <cellStyle name="ปานกลาง 2 2" xfId="591"/>
    <cellStyle name="ปานกลาง 2 3" xfId="592"/>
    <cellStyle name="ปานกลาง 2 4" xfId="593"/>
    <cellStyle name="ปานกลาง 2_03_environment" xfId="594"/>
    <cellStyle name="ปานกลาง 3" xfId="595"/>
    <cellStyle name="ปานกลาง 3 2" xfId="596"/>
    <cellStyle name="ปานกลาง 4" xfId="597"/>
    <cellStyle name="ปานกลาง 4 2" xfId="598"/>
    <cellStyle name="ผลรวม 2" xfId="599"/>
    <cellStyle name="ผลรวม 2 2" xfId="600"/>
    <cellStyle name="ผลรวม 2 3" xfId="601"/>
    <cellStyle name="ผลรวม 2 4" xfId="602"/>
    <cellStyle name="ผลรวม 2_03_environment" xfId="603"/>
    <cellStyle name="ผลรวม 3" xfId="604"/>
    <cellStyle name="ผลรวม 3 2" xfId="605"/>
    <cellStyle name="ผลรวม 4" xfId="606"/>
    <cellStyle name="ผลรวม 4 2" xfId="607"/>
    <cellStyle name="ส่วนที่ถูกเน้น1 2" xfId="608"/>
    <cellStyle name="ส่วนที่ถูกเน้น1 2 2" xfId="609"/>
    <cellStyle name="ส่วนที่ถูกเน้น1 2 3" xfId="610"/>
    <cellStyle name="ส่วนที่ถูกเน้น1 2 4" xfId="611"/>
    <cellStyle name="ส่วนที่ถูกเน้น1 2_03_environment" xfId="612"/>
    <cellStyle name="ส่วนที่ถูกเน้น1 3" xfId="613"/>
    <cellStyle name="ส่วนที่ถูกเน้น1 3 2" xfId="614"/>
    <cellStyle name="ส่วนที่ถูกเน้น1 4" xfId="615"/>
    <cellStyle name="ส่วนที่ถูกเน้น1 4 2" xfId="616"/>
    <cellStyle name="ส่วนที่ถูกเน้น2 2" xfId="617"/>
    <cellStyle name="ส่วนที่ถูกเน้น2 2 2" xfId="618"/>
    <cellStyle name="ส่วนที่ถูกเน้น2 2 3" xfId="619"/>
    <cellStyle name="ส่วนที่ถูกเน้น2 2 4" xfId="620"/>
    <cellStyle name="ส่วนที่ถูกเน้น2 2_03_environment" xfId="621"/>
    <cellStyle name="ส่วนที่ถูกเน้น2 3" xfId="622"/>
    <cellStyle name="ส่วนที่ถูกเน้น2 3 2" xfId="623"/>
    <cellStyle name="ส่วนที่ถูกเน้น2 4" xfId="624"/>
    <cellStyle name="ส่วนที่ถูกเน้น2 4 2" xfId="625"/>
    <cellStyle name="ส่วนที่ถูกเน้น3 2" xfId="626"/>
    <cellStyle name="ส่วนที่ถูกเน้น3 2 2" xfId="627"/>
    <cellStyle name="ส่วนที่ถูกเน้น3 2 3" xfId="628"/>
    <cellStyle name="ส่วนที่ถูกเน้น3 2 4" xfId="629"/>
    <cellStyle name="ส่วนที่ถูกเน้น3 2_03_environment" xfId="630"/>
    <cellStyle name="ส่วนที่ถูกเน้น3 3" xfId="631"/>
    <cellStyle name="ส่วนที่ถูกเน้น3 3 2" xfId="632"/>
    <cellStyle name="ส่วนที่ถูกเน้น3 4" xfId="633"/>
    <cellStyle name="ส่วนที่ถูกเน้น3 4 2" xfId="634"/>
    <cellStyle name="ส่วนที่ถูกเน้น4 2" xfId="635"/>
    <cellStyle name="ส่วนที่ถูกเน้น4 2 2" xfId="636"/>
    <cellStyle name="ส่วนที่ถูกเน้น4 2 3" xfId="637"/>
    <cellStyle name="ส่วนที่ถูกเน้น4 2 4" xfId="638"/>
    <cellStyle name="ส่วนที่ถูกเน้น4 2_03_environment" xfId="639"/>
    <cellStyle name="ส่วนที่ถูกเน้น4 3" xfId="640"/>
    <cellStyle name="ส่วนที่ถูกเน้น4 3 2" xfId="641"/>
    <cellStyle name="ส่วนที่ถูกเน้น4 4" xfId="642"/>
    <cellStyle name="ส่วนที่ถูกเน้น4 4 2" xfId="643"/>
    <cellStyle name="ส่วนที่ถูกเน้น5 2" xfId="644"/>
    <cellStyle name="ส่วนที่ถูกเน้น5 2 2" xfId="645"/>
    <cellStyle name="ส่วนที่ถูกเน้น5 2 3" xfId="646"/>
    <cellStyle name="ส่วนที่ถูกเน้น5 2 4" xfId="647"/>
    <cellStyle name="ส่วนที่ถูกเน้น5 2_03_environment" xfId="648"/>
    <cellStyle name="ส่วนที่ถูกเน้น5 3" xfId="649"/>
    <cellStyle name="ส่วนที่ถูกเน้น5 3 2" xfId="650"/>
    <cellStyle name="ส่วนที่ถูกเน้น5 4" xfId="651"/>
    <cellStyle name="ส่วนที่ถูกเน้น5 4 2" xfId="652"/>
    <cellStyle name="ส่วนที่ถูกเน้น6 2" xfId="653"/>
    <cellStyle name="ส่วนที่ถูกเน้น6 2 2" xfId="654"/>
    <cellStyle name="ส่วนที่ถูกเน้น6 2 3" xfId="655"/>
    <cellStyle name="ส่วนที่ถูกเน้น6 2 4" xfId="656"/>
    <cellStyle name="ส่วนที่ถูกเน้น6 2_03_environment" xfId="657"/>
    <cellStyle name="ส่วนที่ถูกเน้น6 3" xfId="658"/>
    <cellStyle name="ส่วนที่ถูกเน้น6 3 2" xfId="659"/>
    <cellStyle name="ส่วนที่ถูกเน้น6 4" xfId="660"/>
    <cellStyle name="ส่วนที่ถูกเน้น6 4 2" xfId="661"/>
    <cellStyle name="หมายเหตุ 2" xfId="662"/>
    <cellStyle name="หมายเหตุ 2 2" xfId="663"/>
    <cellStyle name="หมายเหตุ 2 2 2" xfId="664"/>
    <cellStyle name="หมายเหตุ 2 3" xfId="665"/>
    <cellStyle name="หมายเหตุ 2 4" xfId="666"/>
    <cellStyle name="หมายเหตุ 3" xfId="667"/>
    <cellStyle name="หมายเหตุ 3 2" xfId="668"/>
    <cellStyle name="หมายเหตุ 3 2 2" xfId="669"/>
    <cellStyle name="หมายเหตุ 4" xfId="670"/>
    <cellStyle name="หมายเหตุ 4 2" xfId="671"/>
    <cellStyle name="หมายเหตุ 4 2 2" xfId="672"/>
    <cellStyle name="หัวเรื่อง 1 2" xfId="673"/>
    <cellStyle name="หัวเรื่อง 1 2 2" xfId="674"/>
    <cellStyle name="หัวเรื่อง 1 2 3" xfId="675"/>
    <cellStyle name="หัวเรื่อง 1 3" xfId="676"/>
    <cellStyle name="หัวเรื่อง 2 2" xfId="677"/>
    <cellStyle name="หัวเรื่อง 2 2 2" xfId="678"/>
    <cellStyle name="หัวเรื่อง 2 2 3" xfId="679"/>
    <cellStyle name="หัวเรื่อง 2 2 4" xfId="680"/>
    <cellStyle name="หัวเรื่อง 2 2_03_environment" xfId="681"/>
    <cellStyle name="หัวเรื่อง 2 3" xfId="682"/>
    <cellStyle name="หัวเรื่อง 2 3 2" xfId="683"/>
    <cellStyle name="หัวเรื่อง 2 4" xfId="684"/>
    <cellStyle name="หัวเรื่อง 2 4 2" xfId="685"/>
    <cellStyle name="หัวเรื่อง 3 2" xfId="686"/>
    <cellStyle name="หัวเรื่อง 3 2 2" xfId="687"/>
    <cellStyle name="หัวเรื่อง 3 2 3" xfId="688"/>
    <cellStyle name="หัวเรื่อง 3 3" xfId="689"/>
    <cellStyle name="หัวเรื่อง 4 2" xfId="690"/>
    <cellStyle name="หัวเรื่อง 4 2 2" xfId="691"/>
    <cellStyle name="หัวเรื่อง 4 2 3" xfId="692"/>
    <cellStyle name="หัวเรื่อง 4 3" xfId="6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3"/>
  <sheetViews>
    <sheetView showGridLines="0" tabSelected="1" view="pageBreakPreview" zoomScale="85" zoomScaleNormal="130" zoomScaleSheetLayoutView="85" workbookViewId="0">
      <pane ySplit="2" topLeftCell="A192" activePane="bottomLeft" state="frozen"/>
      <selection pane="bottomLeft" activeCell="J4" sqref="J4"/>
    </sheetView>
  </sheetViews>
  <sheetFormatPr defaultRowHeight="18" customHeight="1"/>
  <cols>
    <col min="1" max="1" width="13.5" style="1" bestFit="1" customWidth="1"/>
    <col min="2" max="2" width="7" style="1" bestFit="1" customWidth="1"/>
    <col min="3" max="3" width="7.25" style="1" customWidth="1"/>
    <col min="4" max="4" width="7.25" style="1" bestFit="1" customWidth="1"/>
    <col min="5" max="5" width="12.375" style="1" customWidth="1"/>
    <col min="6" max="6" width="16.5" style="1" customWidth="1"/>
    <col min="7" max="7" width="11.125" style="1" customWidth="1"/>
    <col min="8" max="9" width="9" style="2"/>
    <col min="10" max="16384" width="9" style="1"/>
  </cols>
  <sheetData>
    <row r="1" spans="1:7" s="28" customFormat="1" ht="21" customHeight="1">
      <c r="A1" s="29" t="s">
        <v>242</v>
      </c>
      <c r="B1" s="29"/>
      <c r="C1" s="29"/>
      <c r="D1" s="29"/>
      <c r="E1" s="29"/>
      <c r="F1" s="29"/>
      <c r="G1" s="29"/>
    </row>
    <row r="2" spans="1:7" s="25" customFormat="1" ht="21" customHeight="1">
      <c r="A2" s="27" t="s">
        <v>241</v>
      </c>
      <c r="B2" s="26" t="s">
        <v>240</v>
      </c>
      <c r="C2" s="26" t="s">
        <v>239</v>
      </c>
      <c r="D2" s="26" t="s">
        <v>238</v>
      </c>
      <c r="E2" s="26" t="s">
        <v>237</v>
      </c>
      <c r="F2" s="26" t="s">
        <v>236</v>
      </c>
      <c r="G2" s="26" t="s">
        <v>235</v>
      </c>
    </row>
    <row r="3" spans="1:7" s="19" customFormat="1" ht="17.100000000000001" customHeight="1">
      <c r="A3" s="16" t="s">
        <v>234</v>
      </c>
      <c r="B3" s="16">
        <f>SUM(B4:B6)</f>
        <v>101543</v>
      </c>
      <c r="C3" s="16">
        <f>SUM(C4:C6)</f>
        <v>48410</v>
      </c>
      <c r="D3" s="16">
        <f>SUM(D4:D6)</f>
        <v>53133</v>
      </c>
      <c r="E3" s="18">
        <f>SUM(E4:E6)</f>
        <v>12.994</v>
      </c>
      <c r="F3" s="17">
        <f t="shared" ref="F3:F37" si="0">B3/E3</f>
        <v>7814.606741573034</v>
      </c>
      <c r="G3" s="16">
        <f>SUM(G4:G6)</f>
        <v>72180</v>
      </c>
    </row>
    <row r="4" spans="1:7" s="19" customFormat="1" ht="17.100000000000001" customHeight="1">
      <c r="A4" s="15" t="s">
        <v>233</v>
      </c>
      <c r="B4" s="12">
        <v>11101</v>
      </c>
      <c r="C4" s="12">
        <v>5109</v>
      </c>
      <c r="D4" s="12">
        <v>5992</v>
      </c>
      <c r="E4" s="14">
        <v>1.895</v>
      </c>
      <c r="F4" s="13">
        <f t="shared" si="0"/>
        <v>5858.0474934036938</v>
      </c>
      <c r="G4" s="12">
        <v>14323</v>
      </c>
    </row>
    <row r="5" spans="1:7" s="1" customFormat="1" ht="17.100000000000001" customHeight="1">
      <c r="A5" s="15" t="s">
        <v>232</v>
      </c>
      <c r="B5" s="12">
        <v>67346</v>
      </c>
      <c r="C5" s="12">
        <v>32686</v>
      </c>
      <c r="D5" s="12">
        <v>34660</v>
      </c>
      <c r="E5" s="14">
        <v>7.2489999999999997</v>
      </c>
      <c r="F5" s="13">
        <f t="shared" si="0"/>
        <v>9290.3848806731967</v>
      </c>
      <c r="G5" s="12">
        <v>33423</v>
      </c>
    </row>
    <row r="6" spans="1:7" s="1" customFormat="1" ht="17.100000000000001" customHeight="1">
      <c r="A6" s="15" t="s">
        <v>231</v>
      </c>
      <c r="B6" s="12">
        <v>23096</v>
      </c>
      <c r="C6" s="12">
        <v>10615</v>
      </c>
      <c r="D6" s="12">
        <v>12481</v>
      </c>
      <c r="E6" s="14">
        <v>3.85</v>
      </c>
      <c r="F6" s="13">
        <f t="shared" si="0"/>
        <v>5998.9610389610389</v>
      </c>
      <c r="G6" s="12">
        <v>24434</v>
      </c>
    </row>
    <row r="7" spans="1:7" s="19" customFormat="1" ht="17.100000000000001" customHeight="1">
      <c r="A7" s="16" t="s">
        <v>230</v>
      </c>
      <c r="B7" s="16">
        <f>SUM(B8:B11)</f>
        <v>72171</v>
      </c>
      <c r="C7" s="16">
        <f>SUM(C8:C11)</f>
        <v>33606</v>
      </c>
      <c r="D7" s="16">
        <f>SUM(D8:D11)</f>
        <v>38565</v>
      </c>
      <c r="E7" s="18">
        <f>SUM(E8:E11)</f>
        <v>6.0510000000000002</v>
      </c>
      <c r="F7" s="17">
        <f t="shared" si="0"/>
        <v>11927.119484382747</v>
      </c>
      <c r="G7" s="16">
        <f>SUM(G8:G11)</f>
        <v>38830</v>
      </c>
    </row>
    <row r="8" spans="1:7" s="19" customFormat="1" ht="17.100000000000001" customHeight="1">
      <c r="A8" s="15" t="s">
        <v>229</v>
      </c>
      <c r="B8" s="12">
        <v>18752</v>
      </c>
      <c r="C8" s="12">
        <v>8542</v>
      </c>
      <c r="D8" s="12">
        <v>10210</v>
      </c>
      <c r="E8" s="14">
        <v>1.7729999999999999</v>
      </c>
      <c r="F8" s="13">
        <f t="shared" si="0"/>
        <v>10576.424139875917</v>
      </c>
      <c r="G8" s="12">
        <v>14619</v>
      </c>
    </row>
    <row r="9" spans="1:7" s="1" customFormat="1" ht="17.100000000000001" customHeight="1">
      <c r="A9" s="15" t="s">
        <v>228</v>
      </c>
      <c r="B9" s="12">
        <v>16048</v>
      </c>
      <c r="C9" s="12">
        <v>7669</v>
      </c>
      <c r="D9" s="12">
        <v>8379</v>
      </c>
      <c r="E9" s="14">
        <v>0.72699999999999998</v>
      </c>
      <c r="F9" s="13">
        <f t="shared" si="0"/>
        <v>22074.277854195323</v>
      </c>
      <c r="G9" s="12">
        <v>5861</v>
      </c>
    </row>
    <row r="10" spans="1:7" s="1" customFormat="1" ht="17.100000000000001" customHeight="1">
      <c r="A10" s="15" t="s">
        <v>227</v>
      </c>
      <c r="B10" s="12">
        <v>24344</v>
      </c>
      <c r="C10" s="12">
        <v>11271</v>
      </c>
      <c r="D10" s="12">
        <v>13073</v>
      </c>
      <c r="E10" s="14">
        <v>2.234</v>
      </c>
      <c r="F10" s="13">
        <f t="shared" si="0"/>
        <v>10897.045658012534</v>
      </c>
      <c r="G10" s="12">
        <v>13299</v>
      </c>
    </row>
    <row r="11" spans="1:7" s="1" customFormat="1" ht="17.100000000000001" customHeight="1">
      <c r="A11" s="15" t="s">
        <v>226</v>
      </c>
      <c r="B11" s="12">
        <v>13027</v>
      </c>
      <c r="C11" s="12">
        <v>6124</v>
      </c>
      <c r="D11" s="12">
        <v>6903</v>
      </c>
      <c r="E11" s="14">
        <v>1.3169999999999999</v>
      </c>
      <c r="F11" s="13">
        <f t="shared" si="0"/>
        <v>9891.4198936977991</v>
      </c>
      <c r="G11" s="12">
        <v>5051</v>
      </c>
    </row>
    <row r="12" spans="1:7" s="19" customFormat="1" ht="17.100000000000001" customHeight="1">
      <c r="A12" s="16" t="s">
        <v>225</v>
      </c>
      <c r="B12" s="16">
        <f>SUM(B13:B17)</f>
        <v>198019</v>
      </c>
      <c r="C12" s="16">
        <f>SUM(C13:C17)</f>
        <v>93614</v>
      </c>
      <c r="D12" s="16">
        <f>SUM(D13:D17)</f>
        <v>104405</v>
      </c>
      <c r="E12" s="18">
        <f>SUM(E13:E17)</f>
        <v>110.68599999999999</v>
      </c>
      <c r="F12" s="17">
        <f t="shared" si="0"/>
        <v>1789.0157743526734</v>
      </c>
      <c r="G12" s="16">
        <f>SUM(G13:G17)</f>
        <v>82412</v>
      </c>
    </row>
    <row r="13" spans="1:7" s="19" customFormat="1" ht="17.100000000000001" customHeight="1">
      <c r="A13" s="15" t="s">
        <v>224</v>
      </c>
      <c r="B13" s="12">
        <v>12631</v>
      </c>
      <c r="C13" s="12">
        <v>6011</v>
      </c>
      <c r="D13" s="12">
        <v>6620</v>
      </c>
      <c r="E13" s="14">
        <v>11.396000000000001</v>
      </c>
      <c r="F13" s="13">
        <f t="shared" si="0"/>
        <v>1108.3713583713584</v>
      </c>
      <c r="G13" s="12">
        <v>4952</v>
      </c>
    </row>
    <row r="14" spans="1:7" s="19" customFormat="1" ht="17.100000000000001" customHeight="1">
      <c r="A14" s="15" t="s">
        <v>223</v>
      </c>
      <c r="B14" s="12">
        <v>16811</v>
      </c>
      <c r="C14" s="12">
        <v>8236</v>
      </c>
      <c r="D14" s="12">
        <v>8575</v>
      </c>
      <c r="E14" s="14">
        <v>15.823</v>
      </c>
      <c r="F14" s="13">
        <f t="shared" si="0"/>
        <v>1062.4407508057891</v>
      </c>
      <c r="G14" s="12">
        <v>4643</v>
      </c>
    </row>
    <row r="15" spans="1:7" s="19" customFormat="1" ht="17.100000000000001" customHeight="1">
      <c r="A15" s="15" t="s">
        <v>222</v>
      </c>
      <c r="B15" s="12">
        <v>85843</v>
      </c>
      <c r="C15" s="12">
        <v>39982</v>
      </c>
      <c r="D15" s="12">
        <v>45861</v>
      </c>
      <c r="E15" s="14">
        <v>18.643999999999998</v>
      </c>
      <c r="F15" s="13">
        <f t="shared" si="0"/>
        <v>4604.3231066294793</v>
      </c>
      <c r="G15" s="12">
        <v>40135</v>
      </c>
    </row>
    <row r="16" spans="1:7" s="1" customFormat="1" ht="17.100000000000001" customHeight="1">
      <c r="A16" s="15" t="s">
        <v>221</v>
      </c>
      <c r="B16" s="12">
        <v>56670</v>
      </c>
      <c r="C16" s="12">
        <v>26788</v>
      </c>
      <c r="D16" s="12">
        <v>29882</v>
      </c>
      <c r="E16" s="14">
        <v>24.248999999999999</v>
      </c>
      <c r="F16" s="13">
        <f t="shared" si="0"/>
        <v>2337.0035877768155</v>
      </c>
      <c r="G16" s="12">
        <v>23595</v>
      </c>
    </row>
    <row r="17" spans="1:7" s="1" customFormat="1" ht="16.5" customHeight="1">
      <c r="A17" s="15" t="s">
        <v>220</v>
      </c>
      <c r="B17" s="12">
        <v>26064</v>
      </c>
      <c r="C17" s="12">
        <v>12597</v>
      </c>
      <c r="D17" s="12">
        <v>13467</v>
      </c>
      <c r="E17" s="14">
        <v>40.573999999999998</v>
      </c>
      <c r="F17" s="13">
        <f t="shared" si="0"/>
        <v>642.38182087050825</v>
      </c>
      <c r="G17" s="12">
        <v>9087</v>
      </c>
    </row>
    <row r="18" spans="1:7" s="24" customFormat="1" ht="17.100000000000001" customHeight="1">
      <c r="A18" s="16" t="s">
        <v>219</v>
      </c>
      <c r="B18" s="16">
        <f>SUM(B19:B20)</f>
        <v>97187</v>
      </c>
      <c r="C18" s="16">
        <f>SUM(C19:C20)</f>
        <v>45500</v>
      </c>
      <c r="D18" s="16">
        <f>SUM(D19:D20)</f>
        <v>51687</v>
      </c>
      <c r="E18" s="18">
        <f>SUM(E19:E20)</f>
        <v>25.98</v>
      </c>
      <c r="F18" s="17">
        <f t="shared" si="0"/>
        <v>3740.8391070053885</v>
      </c>
      <c r="G18" s="16">
        <f>SUM(G19:G20)</f>
        <v>44234</v>
      </c>
    </row>
    <row r="19" spans="1:7" s="23" customFormat="1" ht="17.100000000000001" customHeight="1">
      <c r="A19" s="15" t="s">
        <v>218</v>
      </c>
      <c r="B19" s="12">
        <v>47700</v>
      </c>
      <c r="C19" s="12">
        <v>22794</v>
      </c>
      <c r="D19" s="12">
        <v>24906</v>
      </c>
      <c r="E19" s="14">
        <v>12.917</v>
      </c>
      <c r="F19" s="13">
        <f t="shared" si="0"/>
        <v>3692.8079275373539</v>
      </c>
      <c r="G19" s="12">
        <v>18053</v>
      </c>
    </row>
    <row r="20" spans="1:7" s="23" customFormat="1" ht="17.100000000000001" customHeight="1">
      <c r="A20" s="15" t="s">
        <v>217</v>
      </c>
      <c r="B20" s="12">
        <v>49487</v>
      </c>
      <c r="C20" s="12">
        <v>22706</v>
      </c>
      <c r="D20" s="12">
        <v>26781</v>
      </c>
      <c r="E20" s="14">
        <v>13.063000000000001</v>
      </c>
      <c r="F20" s="13">
        <f t="shared" si="0"/>
        <v>3788.3334609201561</v>
      </c>
      <c r="G20" s="12">
        <v>26181</v>
      </c>
    </row>
    <row r="21" spans="1:7" s="19" customFormat="1" ht="17.100000000000001" customHeight="1">
      <c r="A21" s="16" t="s">
        <v>216</v>
      </c>
      <c r="B21" s="16">
        <f>SUM(B22:B26)</f>
        <v>155923</v>
      </c>
      <c r="C21" s="16">
        <f>SUM(C22:C26)</f>
        <v>72703</v>
      </c>
      <c r="D21" s="16">
        <f>SUM(D22:D26)</f>
        <v>83220</v>
      </c>
      <c r="E21" s="18">
        <f>SUM(E22:E26)</f>
        <v>32.908000000000001</v>
      </c>
      <c r="F21" s="17">
        <f t="shared" si="0"/>
        <v>4738.1487784125438</v>
      </c>
      <c r="G21" s="16">
        <f>SUM(G22:G26)</f>
        <v>113553</v>
      </c>
    </row>
    <row r="22" spans="1:7" s="19" customFormat="1" ht="17.100000000000001" customHeight="1">
      <c r="A22" s="15" t="s">
        <v>215</v>
      </c>
      <c r="B22" s="12">
        <v>23396</v>
      </c>
      <c r="C22" s="12">
        <v>11442</v>
      </c>
      <c r="D22" s="12">
        <v>11954</v>
      </c>
      <c r="E22" s="22">
        <v>7.8780000000000001</v>
      </c>
      <c r="F22" s="13">
        <f t="shared" si="0"/>
        <v>2969.78928662097</v>
      </c>
      <c r="G22" s="12">
        <v>13475</v>
      </c>
    </row>
    <row r="23" spans="1:7" s="19" customFormat="1" ht="17.100000000000001" customHeight="1">
      <c r="A23" s="15" t="s">
        <v>214</v>
      </c>
      <c r="B23" s="12">
        <v>31344</v>
      </c>
      <c r="C23" s="12">
        <v>13931</v>
      </c>
      <c r="D23" s="12">
        <v>17413</v>
      </c>
      <c r="E23" s="22">
        <v>5.4880000000000004</v>
      </c>
      <c r="F23" s="13">
        <f t="shared" si="0"/>
        <v>5711.3702623906702</v>
      </c>
      <c r="G23" s="12">
        <v>31203</v>
      </c>
    </row>
    <row r="24" spans="1:7" s="1" customFormat="1" ht="17.100000000000001" customHeight="1">
      <c r="A24" s="15" t="s">
        <v>213</v>
      </c>
      <c r="B24" s="12">
        <v>38754</v>
      </c>
      <c r="C24" s="12">
        <v>18104</v>
      </c>
      <c r="D24" s="12">
        <v>20650</v>
      </c>
      <c r="E24" s="22">
        <v>6.0259999999999998</v>
      </c>
      <c r="F24" s="13">
        <f t="shared" si="0"/>
        <v>6431.1317623630939</v>
      </c>
      <c r="G24" s="12">
        <v>25856</v>
      </c>
    </row>
    <row r="25" spans="1:7" s="1" customFormat="1" ht="17.100000000000001" customHeight="1">
      <c r="A25" s="15" t="s">
        <v>212</v>
      </c>
      <c r="B25" s="12">
        <v>42560</v>
      </c>
      <c r="C25" s="12">
        <v>19826</v>
      </c>
      <c r="D25" s="12">
        <v>22734</v>
      </c>
      <c r="E25" s="22">
        <v>10.69</v>
      </c>
      <c r="F25" s="13">
        <f t="shared" si="0"/>
        <v>3981.2909260991582</v>
      </c>
      <c r="G25" s="12">
        <v>27325</v>
      </c>
    </row>
    <row r="26" spans="1:7" s="1" customFormat="1" ht="17.100000000000001" customHeight="1">
      <c r="A26" s="15" t="s">
        <v>211</v>
      </c>
      <c r="B26" s="12">
        <v>19869</v>
      </c>
      <c r="C26" s="12">
        <v>9400</v>
      </c>
      <c r="D26" s="12">
        <v>10469</v>
      </c>
      <c r="E26" s="22">
        <v>2.8260000000000001</v>
      </c>
      <c r="F26" s="13">
        <f t="shared" si="0"/>
        <v>7030.7855626326964</v>
      </c>
      <c r="G26" s="12">
        <v>15694</v>
      </c>
    </row>
    <row r="27" spans="1:7" s="19" customFormat="1" ht="17.100000000000001" customHeight="1">
      <c r="A27" s="16" t="s">
        <v>210</v>
      </c>
      <c r="B27" s="16">
        <f>SUM(B28:B31)</f>
        <v>151174</v>
      </c>
      <c r="C27" s="16">
        <f>SUM(C28:C31)</f>
        <v>71982</v>
      </c>
      <c r="D27" s="16">
        <f>SUM(D28:D31)</f>
        <v>79192</v>
      </c>
      <c r="E27" s="18">
        <f>SUM(E28:E31)</f>
        <v>26.265000000000001</v>
      </c>
      <c r="F27" s="17">
        <f t="shared" si="0"/>
        <v>5755.7205406434414</v>
      </c>
      <c r="G27" s="16">
        <f>SUM(G28:G31)</f>
        <v>71106</v>
      </c>
    </row>
    <row r="28" spans="1:7" s="19" customFormat="1" ht="17.100000000000001" customHeight="1">
      <c r="A28" s="15" t="s">
        <v>209</v>
      </c>
      <c r="B28" s="12">
        <v>34593</v>
      </c>
      <c r="C28" s="12">
        <v>16672</v>
      </c>
      <c r="D28" s="12">
        <v>17921</v>
      </c>
      <c r="E28" s="14">
        <v>5.1829999999999998</v>
      </c>
      <c r="F28" s="13">
        <f t="shared" si="0"/>
        <v>6674.3198919544666</v>
      </c>
      <c r="G28" s="12">
        <v>15675</v>
      </c>
    </row>
    <row r="29" spans="1:7" s="19" customFormat="1" ht="17.100000000000001" customHeight="1">
      <c r="A29" s="15" t="s">
        <v>208</v>
      </c>
      <c r="B29" s="12">
        <v>36479</v>
      </c>
      <c r="C29" s="12">
        <v>17400</v>
      </c>
      <c r="D29" s="12">
        <v>19079</v>
      </c>
      <c r="E29" s="14">
        <v>5.7889999999999997</v>
      </c>
      <c r="F29" s="13">
        <f t="shared" si="0"/>
        <v>6301.4337536707553</v>
      </c>
      <c r="G29" s="12">
        <v>14497</v>
      </c>
    </row>
    <row r="30" spans="1:7" s="1" customFormat="1" ht="17.100000000000001" customHeight="1">
      <c r="A30" s="15" t="s">
        <v>207</v>
      </c>
      <c r="B30" s="12">
        <v>35277</v>
      </c>
      <c r="C30" s="12">
        <v>16792</v>
      </c>
      <c r="D30" s="12">
        <v>18485</v>
      </c>
      <c r="E30" s="14">
        <v>3.375</v>
      </c>
      <c r="F30" s="13">
        <f t="shared" si="0"/>
        <v>10452.444444444445</v>
      </c>
      <c r="G30" s="12">
        <v>17862</v>
      </c>
    </row>
    <row r="31" spans="1:7" s="1" customFormat="1" ht="17.100000000000001" customHeight="1">
      <c r="A31" s="15" t="s">
        <v>181</v>
      </c>
      <c r="B31" s="12">
        <v>44825</v>
      </c>
      <c r="C31" s="12">
        <v>21118</v>
      </c>
      <c r="D31" s="12">
        <v>23707</v>
      </c>
      <c r="E31" s="14">
        <v>11.917999999999999</v>
      </c>
      <c r="F31" s="13">
        <f t="shared" si="0"/>
        <v>3761.1176371874476</v>
      </c>
      <c r="G31" s="12">
        <v>23072</v>
      </c>
    </row>
    <row r="32" spans="1:7" s="19" customFormat="1" ht="17.100000000000001" customHeight="1">
      <c r="A32" s="16" t="s">
        <v>206</v>
      </c>
      <c r="B32" s="16">
        <f>SUM(B33:B35)</f>
        <v>169259</v>
      </c>
      <c r="C32" s="16">
        <f>SUM(C33:C35)</f>
        <v>84246</v>
      </c>
      <c r="D32" s="16">
        <f>SUM(D33:D35)</f>
        <v>85013</v>
      </c>
      <c r="E32" s="18">
        <f>SUM(E33:E35)</f>
        <v>36.802999999999997</v>
      </c>
      <c r="F32" s="17">
        <f t="shared" si="0"/>
        <v>4599.0544249110135</v>
      </c>
      <c r="G32" s="16">
        <f>SUM(G33:G35)</f>
        <v>75954</v>
      </c>
    </row>
    <row r="33" spans="1:7" s="1" customFormat="1" ht="17.100000000000001" customHeight="1">
      <c r="A33" s="15" t="s">
        <v>205</v>
      </c>
      <c r="B33" s="12">
        <v>82646</v>
      </c>
      <c r="C33" s="12">
        <v>38733</v>
      </c>
      <c r="D33" s="12">
        <v>43913</v>
      </c>
      <c r="E33" s="14">
        <v>10.605</v>
      </c>
      <c r="F33" s="13">
        <f t="shared" si="0"/>
        <v>7793.1164545025931</v>
      </c>
      <c r="G33" s="12">
        <v>38370</v>
      </c>
    </row>
    <row r="34" spans="1:7" s="1" customFormat="1" ht="17.100000000000001" customHeight="1">
      <c r="A34" s="15" t="s">
        <v>204</v>
      </c>
      <c r="B34" s="12">
        <v>23520</v>
      </c>
      <c r="C34" s="12">
        <v>13417</v>
      </c>
      <c r="D34" s="12">
        <v>10103</v>
      </c>
      <c r="E34" s="14">
        <v>14.664</v>
      </c>
      <c r="F34" s="13">
        <f t="shared" si="0"/>
        <v>1603.9279869067104</v>
      </c>
      <c r="G34" s="12">
        <v>10034</v>
      </c>
    </row>
    <row r="35" spans="1:7" s="1" customFormat="1" ht="17.100000000000001" customHeight="1">
      <c r="A35" s="15" t="s">
        <v>203</v>
      </c>
      <c r="B35" s="12">
        <v>63093</v>
      </c>
      <c r="C35" s="12">
        <v>32096</v>
      </c>
      <c r="D35" s="12">
        <v>30997</v>
      </c>
      <c r="E35" s="14">
        <v>11.534000000000001</v>
      </c>
      <c r="F35" s="13">
        <f t="shared" si="0"/>
        <v>5470.1751343852957</v>
      </c>
      <c r="G35" s="12">
        <v>27550</v>
      </c>
    </row>
    <row r="36" spans="1:7" s="19" customFormat="1" ht="17.100000000000001" customHeight="1">
      <c r="A36" s="16" t="s">
        <v>202</v>
      </c>
      <c r="B36" s="16">
        <f>SUM(B37:B37)</f>
        <v>75779</v>
      </c>
      <c r="C36" s="16">
        <f>SUM(C37)</f>
        <v>35026</v>
      </c>
      <c r="D36" s="16">
        <f>SUM(D37:D37)</f>
        <v>40753</v>
      </c>
      <c r="E36" s="18">
        <f>SUM(E37:E38)</f>
        <v>8.3539999999999992</v>
      </c>
      <c r="F36" s="17">
        <f t="shared" si="0"/>
        <v>9070.9839597797472</v>
      </c>
      <c r="G36" s="16">
        <f>SUM(G37)</f>
        <v>37046</v>
      </c>
    </row>
    <row r="37" spans="1:7" s="1" customFormat="1" ht="17.100000000000001" customHeight="1">
      <c r="A37" s="15" t="s">
        <v>201</v>
      </c>
      <c r="B37" s="12">
        <v>75779</v>
      </c>
      <c r="C37" s="12">
        <v>35026</v>
      </c>
      <c r="D37" s="12">
        <v>40753</v>
      </c>
      <c r="E37" s="14">
        <v>8.3539999999999992</v>
      </c>
      <c r="F37" s="13">
        <f t="shared" si="0"/>
        <v>9070.9839597797472</v>
      </c>
      <c r="G37" s="12">
        <v>37046</v>
      </c>
    </row>
    <row r="38" spans="1:7" s="19" customFormat="1" ht="17.100000000000001" customHeight="1">
      <c r="A38" s="20" t="s">
        <v>200</v>
      </c>
      <c r="B38" s="12">
        <v>44982</v>
      </c>
      <c r="C38" s="12">
        <v>20931</v>
      </c>
      <c r="D38" s="12">
        <v>24051</v>
      </c>
      <c r="G38" s="12">
        <v>24103</v>
      </c>
    </row>
    <row r="39" spans="1:7" s="1" customFormat="1" ht="17.100000000000001" customHeight="1">
      <c r="A39" s="16" t="s">
        <v>199</v>
      </c>
      <c r="B39" s="16">
        <f>SUM(B40:B44)</f>
        <v>94854</v>
      </c>
      <c r="C39" s="16">
        <f>SUM(C40:C44)</f>
        <v>51510</v>
      </c>
      <c r="D39" s="16">
        <f>SUM(D40:D44)</f>
        <v>43344</v>
      </c>
      <c r="E39" s="18">
        <f>SUM(E40:E44)</f>
        <v>10.665000000000001</v>
      </c>
      <c r="F39" s="17">
        <f t="shared" ref="F39:F70" si="1">B39/E39</f>
        <v>8893.9521800281291</v>
      </c>
      <c r="G39" s="16">
        <f>SUM(G40:G44)</f>
        <v>31294</v>
      </c>
    </row>
    <row r="40" spans="1:7" s="1" customFormat="1" ht="17.100000000000001" customHeight="1">
      <c r="A40" s="15" t="s">
        <v>198</v>
      </c>
      <c r="B40" s="12">
        <v>12583</v>
      </c>
      <c r="C40" s="12">
        <v>7325</v>
      </c>
      <c r="D40" s="12">
        <v>5258</v>
      </c>
      <c r="E40" s="14">
        <v>2.2330000000000001</v>
      </c>
      <c r="F40" s="13">
        <f t="shared" si="1"/>
        <v>5635.0201522615316</v>
      </c>
      <c r="G40" s="12">
        <v>2533</v>
      </c>
    </row>
    <row r="41" spans="1:7" s="1" customFormat="1" ht="17.100000000000001" customHeight="1">
      <c r="A41" s="15" t="s">
        <v>197</v>
      </c>
      <c r="B41" s="12">
        <v>55220</v>
      </c>
      <c r="C41" s="12">
        <v>31587</v>
      </c>
      <c r="D41" s="12">
        <v>23633</v>
      </c>
      <c r="E41" s="14">
        <v>5.282</v>
      </c>
      <c r="F41" s="13">
        <f t="shared" si="1"/>
        <v>10454.37334343052</v>
      </c>
      <c r="G41" s="12">
        <v>20794</v>
      </c>
    </row>
    <row r="42" spans="1:7" s="1" customFormat="1" ht="17.100000000000001" customHeight="1">
      <c r="A42" s="15" t="s">
        <v>196</v>
      </c>
      <c r="B42" s="12">
        <v>10808</v>
      </c>
      <c r="C42" s="12">
        <v>4704</v>
      </c>
      <c r="D42" s="12">
        <v>6104</v>
      </c>
      <c r="E42" s="14">
        <v>1.0740000000000001</v>
      </c>
      <c r="F42" s="13">
        <f t="shared" si="1"/>
        <v>10063.314711359404</v>
      </c>
      <c r="G42" s="12">
        <v>3062</v>
      </c>
    </row>
    <row r="43" spans="1:7" s="1" customFormat="1" ht="17.100000000000001" customHeight="1">
      <c r="A43" s="15" t="s">
        <v>195</v>
      </c>
      <c r="B43" s="12">
        <v>8821</v>
      </c>
      <c r="C43" s="12">
        <v>4243</v>
      </c>
      <c r="D43" s="12">
        <v>4578</v>
      </c>
      <c r="E43" s="14">
        <v>1.7370000000000001</v>
      </c>
      <c r="F43" s="13">
        <f t="shared" si="1"/>
        <v>5078.2959124928038</v>
      </c>
      <c r="G43" s="12">
        <v>2471</v>
      </c>
    </row>
    <row r="44" spans="1:7" s="19" customFormat="1" ht="17.100000000000001" customHeight="1">
      <c r="A44" s="15" t="s">
        <v>194</v>
      </c>
      <c r="B44" s="12">
        <v>7422</v>
      </c>
      <c r="C44" s="12">
        <v>3651</v>
      </c>
      <c r="D44" s="12">
        <v>3771</v>
      </c>
      <c r="E44" s="14">
        <v>0.33900000000000002</v>
      </c>
      <c r="F44" s="13">
        <f t="shared" si="1"/>
        <v>21893.805309734511</v>
      </c>
      <c r="G44" s="12">
        <v>2434</v>
      </c>
    </row>
    <row r="45" spans="1:7" s="1" customFormat="1" ht="17.100000000000001" customHeight="1">
      <c r="A45" s="16" t="s">
        <v>193</v>
      </c>
      <c r="B45" s="16">
        <f>SUM(B46:B51)</f>
        <v>105047</v>
      </c>
      <c r="C45" s="16">
        <f>SUM(C46:C51)</f>
        <v>49175</v>
      </c>
      <c r="D45" s="16">
        <f>SUM(D46:D51)</f>
        <v>55872</v>
      </c>
      <c r="E45" s="18">
        <f>SUM(E46:E51)</f>
        <v>29.478999999999999</v>
      </c>
      <c r="F45" s="17">
        <f t="shared" si="1"/>
        <v>3563.4519488449405</v>
      </c>
      <c r="G45" s="16">
        <f>SUM(G46:G51)</f>
        <v>42138</v>
      </c>
    </row>
    <row r="46" spans="1:7" s="1" customFormat="1" ht="17.100000000000001" customHeight="1">
      <c r="A46" s="15" t="s">
        <v>192</v>
      </c>
      <c r="B46" s="12">
        <v>10516</v>
      </c>
      <c r="C46" s="12">
        <v>4975</v>
      </c>
      <c r="D46" s="12">
        <v>5541</v>
      </c>
      <c r="E46" s="14">
        <v>1.2509999999999999</v>
      </c>
      <c r="F46" s="13">
        <f t="shared" si="1"/>
        <v>8406.0751398880911</v>
      </c>
      <c r="G46" s="12">
        <v>4588</v>
      </c>
    </row>
    <row r="47" spans="1:7" s="1" customFormat="1" ht="17.100000000000001" customHeight="1">
      <c r="A47" s="15" t="s">
        <v>191</v>
      </c>
      <c r="B47" s="12">
        <v>24336</v>
      </c>
      <c r="C47" s="12">
        <v>11291</v>
      </c>
      <c r="D47" s="12">
        <v>13045</v>
      </c>
      <c r="E47" s="14">
        <v>7.3380000000000001</v>
      </c>
      <c r="F47" s="13">
        <f t="shared" si="1"/>
        <v>3316.4349959116926</v>
      </c>
      <c r="G47" s="12">
        <v>9410</v>
      </c>
    </row>
    <row r="48" spans="1:7" s="1" customFormat="1" ht="17.100000000000001" customHeight="1">
      <c r="A48" s="15" t="s">
        <v>190</v>
      </c>
      <c r="B48" s="12">
        <v>25007</v>
      </c>
      <c r="C48" s="12">
        <v>11633</v>
      </c>
      <c r="D48" s="12">
        <v>13374</v>
      </c>
      <c r="E48" s="14">
        <v>5.1829999999999998</v>
      </c>
      <c r="F48" s="13">
        <f t="shared" si="1"/>
        <v>4824.8118850086821</v>
      </c>
      <c r="G48" s="12">
        <v>11329</v>
      </c>
    </row>
    <row r="49" spans="1:7" s="1" customFormat="1" ht="17.100000000000001" customHeight="1">
      <c r="A49" s="15" t="s">
        <v>189</v>
      </c>
      <c r="B49" s="12">
        <v>11860</v>
      </c>
      <c r="C49" s="12">
        <v>5549</v>
      </c>
      <c r="D49" s="12">
        <v>6311</v>
      </c>
      <c r="E49" s="14">
        <v>2.915</v>
      </c>
      <c r="F49" s="13">
        <f t="shared" si="1"/>
        <v>4068.6106346483703</v>
      </c>
      <c r="G49" s="12">
        <v>4232</v>
      </c>
    </row>
    <row r="50" spans="1:7" s="1" customFormat="1" ht="17.100000000000001" customHeight="1">
      <c r="A50" s="15" t="s">
        <v>188</v>
      </c>
      <c r="B50" s="12">
        <v>13758</v>
      </c>
      <c r="C50" s="12">
        <v>6552</v>
      </c>
      <c r="D50" s="12">
        <v>7206</v>
      </c>
      <c r="E50" s="14">
        <v>4.2530000000000001</v>
      </c>
      <c r="F50" s="13">
        <f t="shared" si="1"/>
        <v>3234.8930166940982</v>
      </c>
      <c r="G50" s="12">
        <v>4761</v>
      </c>
    </row>
    <row r="51" spans="1:7" s="19" customFormat="1" ht="17.100000000000001" customHeight="1">
      <c r="A51" s="15" t="s">
        <v>187</v>
      </c>
      <c r="B51" s="12">
        <v>19570</v>
      </c>
      <c r="C51" s="12">
        <v>9175</v>
      </c>
      <c r="D51" s="12">
        <v>10395</v>
      </c>
      <c r="E51" s="14">
        <v>8.5389999999999997</v>
      </c>
      <c r="F51" s="13">
        <f t="shared" si="1"/>
        <v>2291.8374516922358</v>
      </c>
      <c r="G51" s="12">
        <v>7818</v>
      </c>
    </row>
    <row r="52" spans="1:7" s="1" customFormat="1" ht="17.100000000000001" customHeight="1">
      <c r="A52" s="16" t="s">
        <v>186</v>
      </c>
      <c r="B52" s="16">
        <f>SUM(B53:B54)</f>
        <v>78394</v>
      </c>
      <c r="C52" s="16">
        <f>SUM(C53:C54)</f>
        <v>36420</v>
      </c>
      <c r="D52" s="16">
        <f>SUM(D53:D54)</f>
        <v>41974</v>
      </c>
      <c r="E52" s="18">
        <f>SUM(E53:E54)</f>
        <v>50.219000000000001</v>
      </c>
      <c r="F52" s="17">
        <f t="shared" si="1"/>
        <v>1561.0426332662937</v>
      </c>
      <c r="G52" s="16">
        <f>SUM(G53:G54)</f>
        <v>33370</v>
      </c>
    </row>
    <row r="53" spans="1:7" s="1" customFormat="1" ht="17.100000000000001" customHeight="1">
      <c r="A53" s="15" t="s">
        <v>185</v>
      </c>
      <c r="B53" s="12">
        <v>22878</v>
      </c>
      <c r="C53" s="12">
        <v>10764</v>
      </c>
      <c r="D53" s="12">
        <v>12114</v>
      </c>
      <c r="E53" s="14">
        <v>21.521000000000001</v>
      </c>
      <c r="F53" s="13">
        <f t="shared" si="1"/>
        <v>1063.0546907671576</v>
      </c>
      <c r="G53" s="12">
        <v>8825</v>
      </c>
    </row>
    <row r="54" spans="1:7" s="19" customFormat="1" ht="17.100000000000001" customHeight="1">
      <c r="A54" s="15" t="s">
        <v>184</v>
      </c>
      <c r="B54" s="12">
        <v>55516</v>
      </c>
      <c r="C54" s="12">
        <v>25656</v>
      </c>
      <c r="D54" s="12">
        <v>29860</v>
      </c>
      <c r="E54" s="14">
        <v>28.698</v>
      </c>
      <c r="F54" s="13">
        <f t="shared" si="1"/>
        <v>1934.4902083768905</v>
      </c>
      <c r="G54" s="12">
        <v>24545</v>
      </c>
    </row>
    <row r="55" spans="1:7" s="19" customFormat="1" ht="17.100000000000001" customHeight="1">
      <c r="A55" s="16" t="s">
        <v>183</v>
      </c>
      <c r="B55" s="16">
        <f>SUM(B56:B57)</f>
        <v>122296</v>
      </c>
      <c r="C55" s="16">
        <f>SUM(C56:C57)</f>
        <v>57449</v>
      </c>
      <c r="D55" s="16">
        <f>SUM(D56:D57)</f>
        <v>64847</v>
      </c>
      <c r="E55" s="18">
        <f>SUM(E56:E57)</f>
        <v>30.741</v>
      </c>
      <c r="F55" s="17">
        <f t="shared" si="1"/>
        <v>3978.270062782603</v>
      </c>
      <c r="G55" s="16">
        <f>SUM(G56:G57)</f>
        <v>51957</v>
      </c>
    </row>
    <row r="56" spans="1:7" s="1" customFormat="1" ht="17.100000000000001" customHeight="1">
      <c r="A56" s="15" t="s">
        <v>182</v>
      </c>
      <c r="B56" s="12">
        <v>67196</v>
      </c>
      <c r="C56" s="12">
        <v>31729</v>
      </c>
      <c r="D56" s="12">
        <v>35467</v>
      </c>
      <c r="E56" s="14">
        <v>17.975999999999999</v>
      </c>
      <c r="F56" s="13">
        <f t="shared" si="1"/>
        <v>3738.0952380952381</v>
      </c>
      <c r="G56" s="12">
        <v>25430</v>
      </c>
    </row>
    <row r="57" spans="1:7" s="19" customFormat="1" ht="17.100000000000001" customHeight="1">
      <c r="A57" s="15" t="s">
        <v>181</v>
      </c>
      <c r="B57" s="12">
        <v>55100</v>
      </c>
      <c r="C57" s="12">
        <v>25720</v>
      </c>
      <c r="D57" s="12">
        <v>29380</v>
      </c>
      <c r="E57" s="14">
        <v>12.765000000000001</v>
      </c>
      <c r="F57" s="13">
        <f t="shared" si="1"/>
        <v>4316.4904034469246</v>
      </c>
      <c r="G57" s="12">
        <v>26527</v>
      </c>
    </row>
    <row r="58" spans="1:7" s="19" customFormat="1" ht="17.100000000000001" customHeight="1">
      <c r="A58" s="16" t="s">
        <v>180</v>
      </c>
      <c r="B58" s="16">
        <f>SUM(B59:B65)</f>
        <v>107754</v>
      </c>
      <c r="C58" s="16">
        <f>SUM(C59:C65)</f>
        <v>50709</v>
      </c>
      <c r="D58" s="16">
        <f>SUM(D59:D65)</f>
        <v>57045</v>
      </c>
      <c r="E58" s="18">
        <f>SUM(E59:E65)</f>
        <v>8.5510000000000002</v>
      </c>
      <c r="F58" s="17">
        <f t="shared" si="1"/>
        <v>12601.333177406152</v>
      </c>
      <c r="G58" s="16">
        <f>SUM(G59:G65)</f>
        <v>56237</v>
      </c>
    </row>
    <row r="59" spans="1:7" s="1" customFormat="1" ht="17.100000000000001" customHeight="1">
      <c r="A59" s="15" t="s">
        <v>179</v>
      </c>
      <c r="B59" s="12">
        <v>17361</v>
      </c>
      <c r="C59" s="12">
        <v>8115</v>
      </c>
      <c r="D59" s="12">
        <v>9246</v>
      </c>
      <c r="E59" s="14">
        <v>1.2889999999999999</v>
      </c>
      <c r="F59" s="13">
        <f t="shared" si="1"/>
        <v>13468.580294802174</v>
      </c>
      <c r="G59" s="12">
        <v>11878</v>
      </c>
    </row>
    <row r="60" spans="1:7" s="1" customFormat="1" ht="17.100000000000001" customHeight="1">
      <c r="A60" s="15" t="s">
        <v>178</v>
      </c>
      <c r="B60" s="12">
        <v>15561</v>
      </c>
      <c r="C60" s="12">
        <v>7300</v>
      </c>
      <c r="D60" s="12">
        <v>8261</v>
      </c>
      <c r="E60" s="14">
        <v>1.823</v>
      </c>
      <c r="F60" s="13">
        <f t="shared" si="1"/>
        <v>8535.929786066923</v>
      </c>
      <c r="G60" s="12">
        <v>8071</v>
      </c>
    </row>
    <row r="61" spans="1:7" s="1" customFormat="1" ht="17.100000000000001" customHeight="1">
      <c r="A61" s="15" t="s">
        <v>177</v>
      </c>
      <c r="B61" s="12">
        <v>21201</v>
      </c>
      <c r="C61" s="12">
        <v>10194</v>
      </c>
      <c r="D61" s="12">
        <v>11007</v>
      </c>
      <c r="E61" s="14">
        <v>1.5229999999999999</v>
      </c>
      <c r="F61" s="13">
        <f t="shared" si="1"/>
        <v>13920.551543007223</v>
      </c>
      <c r="G61" s="12">
        <v>7968</v>
      </c>
    </row>
    <row r="62" spans="1:7" s="1" customFormat="1" ht="17.100000000000001" customHeight="1">
      <c r="A62" s="15" t="s">
        <v>176</v>
      </c>
      <c r="B62" s="12">
        <v>17198</v>
      </c>
      <c r="C62" s="12">
        <v>8040</v>
      </c>
      <c r="D62" s="12">
        <v>9158</v>
      </c>
      <c r="E62" s="14">
        <v>1.21</v>
      </c>
      <c r="F62" s="13">
        <f t="shared" si="1"/>
        <v>14213.223140495867</v>
      </c>
      <c r="G62" s="12">
        <v>12980</v>
      </c>
    </row>
    <row r="63" spans="1:7" s="1" customFormat="1" ht="17.100000000000001" customHeight="1">
      <c r="A63" s="15" t="s">
        <v>175</v>
      </c>
      <c r="B63" s="12">
        <v>8942</v>
      </c>
      <c r="C63" s="12">
        <v>4190</v>
      </c>
      <c r="D63" s="12">
        <v>4752</v>
      </c>
      <c r="E63" s="14">
        <v>0.78500000000000003</v>
      </c>
      <c r="F63" s="13">
        <f t="shared" si="1"/>
        <v>11391.082802547769</v>
      </c>
      <c r="G63" s="12">
        <v>2762</v>
      </c>
    </row>
    <row r="64" spans="1:7" s="1" customFormat="1" ht="17.100000000000001" customHeight="1">
      <c r="A64" s="15" t="s">
        <v>174</v>
      </c>
      <c r="B64" s="12">
        <v>15239</v>
      </c>
      <c r="C64" s="12">
        <v>7119</v>
      </c>
      <c r="D64" s="12">
        <v>8120</v>
      </c>
      <c r="E64" s="14">
        <v>1.23</v>
      </c>
      <c r="F64" s="13">
        <f t="shared" si="1"/>
        <v>12389.430894308944</v>
      </c>
      <c r="G64" s="12">
        <v>8612</v>
      </c>
    </row>
    <row r="65" spans="1:7" s="19" customFormat="1" ht="17.100000000000001" customHeight="1">
      <c r="A65" s="15" t="s">
        <v>173</v>
      </c>
      <c r="B65" s="12">
        <v>12252</v>
      </c>
      <c r="C65" s="12">
        <v>5751</v>
      </c>
      <c r="D65" s="12">
        <v>6501</v>
      </c>
      <c r="E65" s="14">
        <v>0.69099999999999995</v>
      </c>
      <c r="F65" s="13">
        <f t="shared" si="1"/>
        <v>17730.824891461652</v>
      </c>
      <c r="G65" s="12">
        <v>3966</v>
      </c>
    </row>
    <row r="66" spans="1:7" s="1" customFormat="1" ht="17.100000000000001" customHeight="1">
      <c r="A66" s="16" t="s">
        <v>172</v>
      </c>
      <c r="B66" s="16">
        <f>SUM(B67:B68)</f>
        <v>191323</v>
      </c>
      <c r="C66" s="16">
        <f>SUM(C67:C68)</f>
        <v>91384</v>
      </c>
      <c r="D66" s="16">
        <f>SUM(D67:D68)</f>
        <v>99939</v>
      </c>
      <c r="E66" s="18">
        <f>SUM(E67:E68)</f>
        <v>42.122999999999998</v>
      </c>
      <c r="F66" s="17">
        <f t="shared" si="1"/>
        <v>4542.0079291598413</v>
      </c>
      <c r="G66" s="16">
        <f>SUM(G67:G68)</f>
        <v>109112</v>
      </c>
    </row>
    <row r="67" spans="1:7" s="1" customFormat="1" ht="17.100000000000001" customHeight="1">
      <c r="A67" s="15" t="s">
        <v>171</v>
      </c>
      <c r="B67" s="12">
        <v>96773</v>
      </c>
      <c r="C67" s="12">
        <v>44682</v>
      </c>
      <c r="D67" s="12">
        <v>52091</v>
      </c>
      <c r="E67" s="14">
        <v>23.716999999999999</v>
      </c>
      <c r="F67" s="13">
        <f t="shared" si="1"/>
        <v>4080.3221318041915</v>
      </c>
      <c r="G67" s="12">
        <v>51694</v>
      </c>
    </row>
    <row r="68" spans="1:7" s="19" customFormat="1" ht="17.100000000000001" customHeight="1">
      <c r="A68" s="15" t="s">
        <v>170</v>
      </c>
      <c r="B68" s="12">
        <v>94550</v>
      </c>
      <c r="C68" s="12">
        <v>46702</v>
      </c>
      <c r="D68" s="12">
        <v>47848</v>
      </c>
      <c r="E68" s="14">
        <v>18.405999999999999</v>
      </c>
      <c r="F68" s="13">
        <f t="shared" si="1"/>
        <v>5136.9118765619905</v>
      </c>
      <c r="G68" s="12">
        <v>57418</v>
      </c>
    </row>
    <row r="69" spans="1:7" s="1" customFormat="1" ht="17.100000000000001" customHeight="1">
      <c r="A69" s="16" t="s">
        <v>169</v>
      </c>
      <c r="B69" s="16">
        <f>SUM(B70:B73)</f>
        <v>193315</v>
      </c>
      <c r="C69" s="16">
        <f>SUM(C70:C73)</f>
        <v>90122</v>
      </c>
      <c r="D69" s="16">
        <f>SUM(D70:D73)</f>
        <v>103193</v>
      </c>
      <c r="E69" s="18">
        <f>SUM(E70:E73)</f>
        <v>44.456000000000003</v>
      </c>
      <c r="F69" s="17">
        <f t="shared" si="1"/>
        <v>4348.4569012056863</v>
      </c>
      <c r="G69" s="16">
        <f>SUM(G70:G73)</f>
        <v>91765</v>
      </c>
    </row>
    <row r="70" spans="1:7" s="1" customFormat="1" ht="17.100000000000001" customHeight="1">
      <c r="A70" s="15" t="s">
        <v>168</v>
      </c>
      <c r="B70" s="12">
        <v>39094</v>
      </c>
      <c r="C70" s="12">
        <v>18327</v>
      </c>
      <c r="D70" s="12">
        <v>20767</v>
      </c>
      <c r="E70" s="14">
        <v>6.4859999999999998</v>
      </c>
      <c r="F70" s="13">
        <f t="shared" si="1"/>
        <v>6027.4437249460379</v>
      </c>
      <c r="G70" s="12">
        <v>25190</v>
      </c>
    </row>
    <row r="71" spans="1:7" s="1" customFormat="1" ht="17.100000000000001" customHeight="1">
      <c r="A71" s="15" t="s">
        <v>167</v>
      </c>
      <c r="B71" s="12">
        <v>60306</v>
      </c>
      <c r="C71" s="12">
        <v>27918</v>
      </c>
      <c r="D71" s="12">
        <v>32388</v>
      </c>
      <c r="E71" s="14">
        <v>12.06</v>
      </c>
      <c r="F71" s="13">
        <f t="shared" ref="F71:F102" si="2">B71/E71</f>
        <v>5000.4975124378107</v>
      </c>
      <c r="G71" s="12">
        <v>28113</v>
      </c>
    </row>
    <row r="72" spans="1:7" s="1" customFormat="1" ht="17.100000000000001" customHeight="1">
      <c r="A72" s="15" t="s">
        <v>166</v>
      </c>
      <c r="B72" s="12">
        <v>40277</v>
      </c>
      <c r="C72" s="12">
        <v>18987</v>
      </c>
      <c r="D72" s="12">
        <v>21290</v>
      </c>
      <c r="E72" s="14">
        <v>14.67</v>
      </c>
      <c r="F72" s="13">
        <f t="shared" si="2"/>
        <v>2745.5351056578052</v>
      </c>
      <c r="G72" s="12">
        <v>14212</v>
      </c>
    </row>
    <row r="73" spans="1:7" s="19" customFormat="1" ht="17.100000000000001" customHeight="1">
      <c r="A73" s="15" t="s">
        <v>165</v>
      </c>
      <c r="B73" s="12">
        <v>53638</v>
      </c>
      <c r="C73" s="12">
        <v>24890</v>
      </c>
      <c r="D73" s="12">
        <v>28748</v>
      </c>
      <c r="E73" s="14">
        <v>11.24</v>
      </c>
      <c r="F73" s="13">
        <f t="shared" si="2"/>
        <v>4772.0640569395018</v>
      </c>
      <c r="G73" s="12">
        <v>24250</v>
      </c>
    </row>
    <row r="74" spans="1:7" s="19" customFormat="1" ht="17.100000000000001" customHeight="1">
      <c r="A74" s="16" t="s">
        <v>164</v>
      </c>
      <c r="B74" s="16">
        <f>SUM(B75:B76)</f>
        <v>67211</v>
      </c>
      <c r="C74" s="16">
        <f>SUM(C75:C76)</f>
        <v>32024</v>
      </c>
      <c r="D74" s="16">
        <f>SUM(D75:D76)</f>
        <v>35187</v>
      </c>
      <c r="E74" s="18">
        <f>SUM(E75:E76)</f>
        <v>6.18</v>
      </c>
      <c r="F74" s="17">
        <f t="shared" si="2"/>
        <v>10875.566343042072</v>
      </c>
      <c r="G74" s="16">
        <f>SUM(G75:G76)</f>
        <v>30866</v>
      </c>
    </row>
    <row r="75" spans="1:7" s="1" customFormat="1" ht="17.100000000000001" customHeight="1">
      <c r="A75" s="15" t="s">
        <v>163</v>
      </c>
      <c r="B75" s="12">
        <v>53111</v>
      </c>
      <c r="C75" s="12">
        <v>24756</v>
      </c>
      <c r="D75" s="12">
        <v>28355</v>
      </c>
      <c r="E75" s="14">
        <v>5.3460000000000001</v>
      </c>
      <c r="F75" s="13">
        <f t="shared" si="2"/>
        <v>9934.7175458286565</v>
      </c>
      <c r="G75" s="12">
        <v>26703</v>
      </c>
    </row>
    <row r="76" spans="1:7" s="19" customFormat="1" ht="17.100000000000001" customHeight="1">
      <c r="A76" s="15" t="s">
        <v>162</v>
      </c>
      <c r="B76" s="12">
        <v>14100</v>
      </c>
      <c r="C76" s="12">
        <v>7268</v>
      </c>
      <c r="D76" s="12">
        <v>6832</v>
      </c>
      <c r="E76" s="14">
        <v>0.83399999999999996</v>
      </c>
      <c r="F76" s="13">
        <f t="shared" si="2"/>
        <v>16906.474820143885</v>
      </c>
      <c r="G76" s="12">
        <v>4163</v>
      </c>
    </row>
    <row r="77" spans="1:7" s="19" customFormat="1" ht="17.100000000000001" customHeight="1">
      <c r="A77" s="16" t="s">
        <v>161</v>
      </c>
      <c r="B77" s="16">
        <f>SUM(B78:B82)</f>
        <v>110417</v>
      </c>
      <c r="C77" s="16">
        <f>SUM(C78:C82)</f>
        <v>52939</v>
      </c>
      <c r="D77" s="16">
        <f>SUM(D78:D82)</f>
        <v>57478</v>
      </c>
      <c r="E77" s="18">
        <f>SUM(E78:E82)</f>
        <v>11.943999999999999</v>
      </c>
      <c r="F77" s="17">
        <f t="shared" si="2"/>
        <v>9244.5579370395189</v>
      </c>
      <c r="G77" s="16">
        <f>SUM(G78:G82)</f>
        <v>49111</v>
      </c>
    </row>
    <row r="78" spans="1:7" s="19" customFormat="1" ht="17.100000000000001" customHeight="1">
      <c r="A78" s="15" t="s">
        <v>160</v>
      </c>
      <c r="B78" s="12">
        <v>9549</v>
      </c>
      <c r="C78" s="12">
        <v>4400</v>
      </c>
      <c r="D78" s="12">
        <v>5149</v>
      </c>
      <c r="E78" s="14">
        <v>1.492</v>
      </c>
      <c r="F78" s="13">
        <f t="shared" si="2"/>
        <v>6400.1340482573723</v>
      </c>
      <c r="G78" s="12">
        <v>4436</v>
      </c>
    </row>
    <row r="79" spans="1:7" s="1" customFormat="1" ht="17.100000000000001" customHeight="1">
      <c r="A79" s="15" t="s">
        <v>159</v>
      </c>
      <c r="B79" s="12">
        <v>32328</v>
      </c>
      <c r="C79" s="12">
        <v>14770</v>
      </c>
      <c r="D79" s="12">
        <v>17558</v>
      </c>
      <c r="E79" s="14">
        <v>4.3600000000000003</v>
      </c>
      <c r="F79" s="13">
        <f t="shared" si="2"/>
        <v>7414.678899082568</v>
      </c>
      <c r="G79" s="12">
        <v>14691</v>
      </c>
    </row>
    <row r="80" spans="1:7" s="1" customFormat="1" ht="17.100000000000001" customHeight="1">
      <c r="A80" s="15" t="s">
        <v>158</v>
      </c>
      <c r="B80" s="12">
        <v>31557</v>
      </c>
      <c r="C80" s="12">
        <v>15549</v>
      </c>
      <c r="D80" s="12">
        <v>16008</v>
      </c>
      <c r="E80" s="14">
        <v>2.0760000000000001</v>
      </c>
      <c r="F80" s="13">
        <f t="shared" si="2"/>
        <v>15200.867052023121</v>
      </c>
      <c r="G80" s="12">
        <v>12087</v>
      </c>
    </row>
    <row r="81" spans="1:7" s="1" customFormat="1" ht="17.100000000000001" customHeight="1">
      <c r="A81" s="15" t="s">
        <v>157</v>
      </c>
      <c r="B81" s="12">
        <v>16817</v>
      </c>
      <c r="C81" s="12">
        <v>9021</v>
      </c>
      <c r="D81" s="12">
        <v>7796</v>
      </c>
      <c r="E81" s="14">
        <v>1.258</v>
      </c>
      <c r="F81" s="13">
        <f t="shared" si="2"/>
        <v>13368.044515103338</v>
      </c>
      <c r="G81" s="12">
        <v>4335</v>
      </c>
    </row>
    <row r="82" spans="1:7" s="19" customFormat="1" ht="17.100000000000001" customHeight="1">
      <c r="A82" s="15" t="s">
        <v>156</v>
      </c>
      <c r="B82" s="12">
        <v>20166</v>
      </c>
      <c r="C82" s="12">
        <v>9199</v>
      </c>
      <c r="D82" s="12">
        <v>10967</v>
      </c>
      <c r="E82" s="14">
        <v>2.758</v>
      </c>
      <c r="F82" s="13">
        <f t="shared" si="2"/>
        <v>7311.820159535896</v>
      </c>
      <c r="G82" s="12">
        <v>13562</v>
      </c>
    </row>
    <row r="83" spans="1:7" s="1" customFormat="1" ht="17.100000000000001" customHeight="1">
      <c r="A83" s="16" t="s">
        <v>155</v>
      </c>
      <c r="B83" s="16">
        <f>SUM(B84:B85)</f>
        <v>146841</v>
      </c>
      <c r="C83" s="16">
        <f>SUM(C84:C85)</f>
        <v>66880</v>
      </c>
      <c r="D83" s="16">
        <f>SUM(D84:D85)</f>
        <v>79961</v>
      </c>
      <c r="E83" s="18">
        <f>SUM(E84:E85)</f>
        <v>28.522999999999996</v>
      </c>
      <c r="F83" s="17">
        <f t="shared" si="2"/>
        <v>5148.1611331206404</v>
      </c>
      <c r="G83" s="16">
        <f>SUM(G84:G85)</f>
        <v>104234</v>
      </c>
    </row>
    <row r="84" spans="1:7" s="1" customFormat="1" ht="17.100000000000001" customHeight="1">
      <c r="A84" s="15" t="s">
        <v>154</v>
      </c>
      <c r="B84" s="12">
        <v>79048</v>
      </c>
      <c r="C84" s="12">
        <v>36220</v>
      </c>
      <c r="D84" s="12">
        <v>42828</v>
      </c>
      <c r="E84" s="14">
        <v>12.061999999999999</v>
      </c>
      <c r="F84" s="13">
        <f t="shared" si="2"/>
        <v>6553.4737191178911</v>
      </c>
      <c r="G84" s="12">
        <v>47720</v>
      </c>
    </row>
    <row r="85" spans="1:7" s="19" customFormat="1" ht="17.100000000000001" customHeight="1">
      <c r="A85" s="15" t="s">
        <v>153</v>
      </c>
      <c r="B85" s="12">
        <v>67793</v>
      </c>
      <c r="C85" s="12">
        <v>30660</v>
      </c>
      <c r="D85" s="12">
        <v>37133</v>
      </c>
      <c r="E85" s="14">
        <v>16.460999999999999</v>
      </c>
      <c r="F85" s="13">
        <f t="shared" si="2"/>
        <v>4118.4010691938529</v>
      </c>
      <c r="G85" s="12">
        <v>56514</v>
      </c>
    </row>
    <row r="86" spans="1:7" s="1" customFormat="1" ht="17.100000000000001" customHeight="1">
      <c r="A86" s="16" t="s">
        <v>152</v>
      </c>
      <c r="B86" s="16">
        <f>SUM(B87:B88)</f>
        <v>183878</v>
      </c>
      <c r="C86" s="16">
        <f>SUM(C87:C88)</f>
        <v>86836</v>
      </c>
      <c r="D86" s="16">
        <f>SUM(D87:D88)</f>
        <v>97042</v>
      </c>
      <c r="E86" s="18">
        <f>SUM(E87:E88)</f>
        <v>120.68700000000001</v>
      </c>
      <c r="F86" s="17">
        <f t="shared" si="2"/>
        <v>1523.5940904985623</v>
      </c>
      <c r="G86" s="16">
        <f>SUM(G87:G88)</f>
        <v>88455</v>
      </c>
    </row>
    <row r="87" spans="1:7" s="1" customFormat="1" ht="17.100000000000001" customHeight="1">
      <c r="A87" s="15" t="s">
        <v>151</v>
      </c>
      <c r="B87" s="12">
        <v>58962</v>
      </c>
      <c r="C87" s="12">
        <v>27897</v>
      </c>
      <c r="D87" s="12">
        <v>31065</v>
      </c>
      <c r="E87" s="14">
        <v>84.712000000000003</v>
      </c>
      <c r="F87" s="13">
        <f t="shared" si="2"/>
        <v>696.02889791292853</v>
      </c>
      <c r="G87" s="12">
        <v>29091</v>
      </c>
    </row>
    <row r="88" spans="1:7" s="19" customFormat="1" ht="17.100000000000001" customHeight="1">
      <c r="A88" s="15" t="s">
        <v>150</v>
      </c>
      <c r="B88" s="12">
        <v>124916</v>
      </c>
      <c r="C88" s="12">
        <v>58939</v>
      </c>
      <c r="D88" s="12">
        <v>65977</v>
      </c>
      <c r="E88" s="14">
        <v>35.975000000000001</v>
      </c>
      <c r="F88" s="13">
        <f t="shared" si="2"/>
        <v>3472.3002084781097</v>
      </c>
      <c r="G88" s="12">
        <v>59364</v>
      </c>
    </row>
    <row r="89" spans="1:7" s="1" customFormat="1" ht="17.100000000000001" customHeight="1">
      <c r="A89" s="16" t="s">
        <v>149</v>
      </c>
      <c r="B89" s="16">
        <f>SUM(B90:B92)</f>
        <v>88288</v>
      </c>
      <c r="C89" s="16">
        <f>SUM(C90:C92)</f>
        <v>42014</v>
      </c>
      <c r="D89" s="16">
        <f>SUM(D90:D92)</f>
        <v>46274</v>
      </c>
      <c r="E89" s="18">
        <f>SUM(E90:E92)</f>
        <v>10.920999999999999</v>
      </c>
      <c r="F89" s="17">
        <f t="shared" si="2"/>
        <v>8084.2413698379278</v>
      </c>
      <c r="G89" s="16">
        <f>SUM(G90:G92)</f>
        <v>39353</v>
      </c>
    </row>
    <row r="90" spans="1:7" s="1" customFormat="1" ht="17.100000000000001" customHeight="1">
      <c r="A90" s="15" t="s">
        <v>148</v>
      </c>
      <c r="B90" s="12">
        <v>24943</v>
      </c>
      <c r="C90" s="12">
        <v>11837</v>
      </c>
      <c r="D90" s="12">
        <v>13106</v>
      </c>
      <c r="E90" s="14">
        <v>2.7490000000000001</v>
      </c>
      <c r="F90" s="13">
        <f t="shared" si="2"/>
        <v>9073.4812659148774</v>
      </c>
      <c r="G90" s="12">
        <v>10312</v>
      </c>
    </row>
    <row r="91" spans="1:7" s="1" customFormat="1" ht="17.100000000000001" customHeight="1">
      <c r="A91" s="15" t="s">
        <v>147</v>
      </c>
      <c r="B91" s="12">
        <v>37065</v>
      </c>
      <c r="C91" s="12">
        <v>17630</v>
      </c>
      <c r="D91" s="12">
        <v>19435</v>
      </c>
      <c r="E91" s="14">
        <v>5.8719999999999999</v>
      </c>
      <c r="F91" s="13">
        <f t="shared" si="2"/>
        <v>6312.1594005449597</v>
      </c>
      <c r="G91" s="12">
        <v>18718</v>
      </c>
    </row>
    <row r="92" spans="1:7" s="19" customFormat="1" ht="17.100000000000001" customHeight="1">
      <c r="A92" s="15" t="s">
        <v>146</v>
      </c>
      <c r="B92" s="12">
        <v>26280</v>
      </c>
      <c r="C92" s="12">
        <v>12547</v>
      </c>
      <c r="D92" s="12">
        <v>13733</v>
      </c>
      <c r="E92" s="14">
        <v>2.2999999999999998</v>
      </c>
      <c r="F92" s="13">
        <f t="shared" si="2"/>
        <v>11426.08695652174</v>
      </c>
      <c r="G92" s="12">
        <v>10323</v>
      </c>
    </row>
    <row r="93" spans="1:7" s="1" customFormat="1" ht="17.100000000000001" customHeight="1">
      <c r="A93" s="16" t="s">
        <v>145</v>
      </c>
      <c r="B93" s="16">
        <f>SUM(B94:B95)</f>
        <v>125299</v>
      </c>
      <c r="C93" s="16">
        <f>SUM(C94:C95)</f>
        <v>58805</v>
      </c>
      <c r="D93" s="16">
        <f>SUM(D94:D95)</f>
        <v>66494</v>
      </c>
      <c r="E93" s="18">
        <f>SUM(E94:E95)</f>
        <v>11.545</v>
      </c>
      <c r="F93" s="17">
        <f t="shared" si="2"/>
        <v>10853.096578605457</v>
      </c>
      <c r="G93" s="16">
        <f>SUM(G94:G95)</f>
        <v>69594</v>
      </c>
    </row>
    <row r="94" spans="1:7" s="1" customFormat="1" ht="17.100000000000001" customHeight="1">
      <c r="A94" s="15" t="s">
        <v>144</v>
      </c>
      <c r="B94" s="12">
        <v>81634</v>
      </c>
      <c r="C94" s="12">
        <v>38917</v>
      </c>
      <c r="D94" s="12">
        <v>42717</v>
      </c>
      <c r="E94" s="14">
        <v>5.7619999999999996</v>
      </c>
      <c r="F94" s="13">
        <f t="shared" si="2"/>
        <v>14167.650121485596</v>
      </c>
      <c r="G94" s="12">
        <v>44835</v>
      </c>
    </row>
    <row r="95" spans="1:7" s="19" customFormat="1" ht="17.100000000000001" customHeight="1">
      <c r="A95" s="15" t="s">
        <v>143</v>
      </c>
      <c r="B95" s="12">
        <v>43665</v>
      </c>
      <c r="C95" s="12">
        <v>19888</v>
      </c>
      <c r="D95" s="12">
        <v>23777</v>
      </c>
      <c r="E95" s="14">
        <v>5.7830000000000004</v>
      </c>
      <c r="F95" s="13">
        <f t="shared" si="2"/>
        <v>7550.579284108594</v>
      </c>
      <c r="G95" s="12">
        <v>24759</v>
      </c>
    </row>
    <row r="96" spans="1:7" s="1" customFormat="1" ht="17.100000000000001" customHeight="1">
      <c r="A96" s="16" t="s">
        <v>142</v>
      </c>
      <c r="B96" s="16">
        <f>SUM(B97:B99)</f>
        <v>90148</v>
      </c>
      <c r="C96" s="16">
        <f>SUM(C97:C99)</f>
        <v>42160</v>
      </c>
      <c r="D96" s="16">
        <f>SUM(D97:D99)</f>
        <v>47988</v>
      </c>
      <c r="E96" s="18">
        <f>SUM(E97)</f>
        <v>0</v>
      </c>
      <c r="F96" s="17" t="e">
        <f t="shared" si="2"/>
        <v>#DIV/0!</v>
      </c>
      <c r="G96" s="16">
        <f>SUM(G97:G99)</f>
        <v>67609</v>
      </c>
    </row>
    <row r="97" spans="1:7" s="19" customFormat="1" ht="17.100000000000001" customHeight="1">
      <c r="A97" s="20" t="s">
        <v>141</v>
      </c>
      <c r="B97" s="20">
        <v>4</v>
      </c>
      <c r="C97" s="20">
        <v>1</v>
      </c>
      <c r="D97" s="20">
        <v>3</v>
      </c>
      <c r="E97" s="14"/>
      <c r="F97" s="13" t="e">
        <f t="shared" si="2"/>
        <v>#DIV/0!</v>
      </c>
      <c r="G97" s="15">
        <v>0</v>
      </c>
    </row>
    <row r="98" spans="1:7" s="1" customFormat="1" ht="17.100000000000001" customHeight="1">
      <c r="A98" s="20" t="s">
        <v>140</v>
      </c>
      <c r="B98" s="12">
        <v>42233</v>
      </c>
      <c r="C98" s="12">
        <v>19382</v>
      </c>
      <c r="D98" s="12">
        <v>22851</v>
      </c>
      <c r="E98" s="21"/>
      <c r="F98" s="13" t="e">
        <f t="shared" si="2"/>
        <v>#DIV/0!</v>
      </c>
      <c r="G98" s="12">
        <v>31770</v>
      </c>
    </row>
    <row r="99" spans="1:7" s="19" customFormat="1" ht="17.100000000000001" customHeight="1">
      <c r="A99" s="20" t="s">
        <v>139</v>
      </c>
      <c r="B99" s="12">
        <v>47911</v>
      </c>
      <c r="C99" s="12">
        <v>22777</v>
      </c>
      <c r="D99" s="12">
        <v>25134</v>
      </c>
      <c r="F99" s="13" t="e">
        <f t="shared" si="2"/>
        <v>#DIV/0!</v>
      </c>
      <c r="G99" s="12">
        <v>35839</v>
      </c>
    </row>
    <row r="100" spans="1:7" s="19" customFormat="1" ht="17.100000000000001" customHeight="1">
      <c r="A100" s="16" t="s">
        <v>138</v>
      </c>
      <c r="B100" s="16">
        <f>SUM(B101:B105)</f>
        <v>106919</v>
      </c>
      <c r="C100" s="16">
        <f>SUM(C101:C105)</f>
        <v>51102</v>
      </c>
      <c r="D100" s="16">
        <f>SUM(D101:D105)</f>
        <v>55817</v>
      </c>
      <c r="E100" s="18">
        <f>SUM(E101)</f>
        <v>0</v>
      </c>
      <c r="F100" s="17" t="e">
        <f t="shared" si="2"/>
        <v>#DIV/0!</v>
      </c>
      <c r="G100" s="16">
        <f>SUM(G101:G105)</f>
        <v>50239</v>
      </c>
    </row>
    <row r="101" spans="1:7" s="19" customFormat="1" ht="17.100000000000001" customHeight="1">
      <c r="A101" s="20" t="s">
        <v>137</v>
      </c>
      <c r="B101" s="20">
        <v>0</v>
      </c>
      <c r="C101" s="20">
        <v>0</v>
      </c>
      <c r="D101" s="20">
        <v>0</v>
      </c>
      <c r="E101" s="14">
        <v>0</v>
      </c>
      <c r="F101" s="13" t="e">
        <f t="shared" si="2"/>
        <v>#DIV/0!</v>
      </c>
      <c r="G101" s="20">
        <v>3</v>
      </c>
    </row>
    <row r="102" spans="1:7" s="1" customFormat="1" ht="17.100000000000001" customHeight="1">
      <c r="A102" s="20" t="s">
        <v>136</v>
      </c>
      <c r="B102" s="12">
        <v>22472</v>
      </c>
      <c r="C102" s="12">
        <v>10734</v>
      </c>
      <c r="D102" s="12">
        <v>11738</v>
      </c>
      <c r="E102" s="21"/>
      <c r="F102" s="13" t="e">
        <f t="shared" si="2"/>
        <v>#DIV/0!</v>
      </c>
      <c r="G102" s="12">
        <v>9940</v>
      </c>
    </row>
    <row r="103" spans="1:7" s="1" customFormat="1" ht="17.100000000000001" customHeight="1">
      <c r="A103" s="20" t="s">
        <v>135</v>
      </c>
      <c r="B103" s="12">
        <v>25231</v>
      </c>
      <c r="C103" s="12">
        <v>12021</v>
      </c>
      <c r="D103" s="12">
        <v>13210</v>
      </c>
      <c r="E103" s="21"/>
      <c r="F103" s="13" t="e">
        <f t="shared" ref="F103:F134" si="3">B103/E103</f>
        <v>#DIV/0!</v>
      </c>
      <c r="G103" s="12">
        <v>9247</v>
      </c>
    </row>
    <row r="104" spans="1:7" s="19" customFormat="1" ht="17.100000000000001" customHeight="1">
      <c r="A104" s="20" t="s">
        <v>134</v>
      </c>
      <c r="B104" s="12">
        <v>33492</v>
      </c>
      <c r="C104" s="12">
        <v>15961</v>
      </c>
      <c r="D104" s="12">
        <v>17531</v>
      </c>
      <c r="F104" s="13" t="e">
        <f t="shared" si="3"/>
        <v>#DIV/0!</v>
      </c>
      <c r="G104" s="12">
        <v>17326</v>
      </c>
    </row>
    <row r="105" spans="1:7" s="1" customFormat="1" ht="17.100000000000001" customHeight="1">
      <c r="A105" s="20" t="s">
        <v>133</v>
      </c>
      <c r="B105" s="12">
        <v>25724</v>
      </c>
      <c r="C105" s="12">
        <v>12386</v>
      </c>
      <c r="D105" s="12">
        <v>13338</v>
      </c>
      <c r="E105" s="21"/>
      <c r="F105" s="13" t="e">
        <f t="shared" si="3"/>
        <v>#DIV/0!</v>
      </c>
      <c r="G105" s="12">
        <v>13723</v>
      </c>
    </row>
    <row r="106" spans="1:7" s="1" customFormat="1" ht="17.100000000000001" customHeight="1">
      <c r="A106" s="16" t="s">
        <v>132</v>
      </c>
      <c r="B106" s="16">
        <f>SUM(B107:B110)</f>
        <v>91278</v>
      </c>
      <c r="C106" s="16">
        <f>SUM(C107:C110)</f>
        <v>41984</v>
      </c>
      <c r="D106" s="16">
        <f>SUM(D107:D110)</f>
        <v>49294</v>
      </c>
      <c r="E106" s="18">
        <f>SUM(E107:E110)</f>
        <v>11.36</v>
      </c>
      <c r="F106" s="17">
        <f t="shared" si="3"/>
        <v>8035.0352112676064</v>
      </c>
      <c r="G106" s="16">
        <f>SUM(G107:G110)</f>
        <v>53656</v>
      </c>
    </row>
    <row r="107" spans="1:7" s="1" customFormat="1" ht="17.100000000000001" customHeight="1">
      <c r="A107" s="15" t="s">
        <v>131</v>
      </c>
      <c r="B107" s="12">
        <v>18514</v>
      </c>
      <c r="C107" s="12">
        <v>8195</v>
      </c>
      <c r="D107" s="12">
        <v>10319</v>
      </c>
      <c r="E107" s="14">
        <v>2.3319999999999999</v>
      </c>
      <c r="F107" s="13">
        <f t="shared" si="3"/>
        <v>7939.1080617495718</v>
      </c>
      <c r="G107" s="12">
        <v>13073</v>
      </c>
    </row>
    <row r="108" spans="1:7" s="1" customFormat="1" ht="17.100000000000001" customHeight="1">
      <c r="A108" s="15" t="s">
        <v>130</v>
      </c>
      <c r="B108" s="12">
        <v>23311</v>
      </c>
      <c r="C108" s="12">
        <v>10862</v>
      </c>
      <c r="D108" s="12">
        <v>12449</v>
      </c>
      <c r="E108" s="14">
        <v>3.2959999999999998</v>
      </c>
      <c r="F108" s="13">
        <f t="shared" si="3"/>
        <v>7072.5121359223303</v>
      </c>
      <c r="G108" s="12">
        <v>9443</v>
      </c>
    </row>
    <row r="109" spans="1:7" s="1" customFormat="1" ht="17.100000000000001" customHeight="1">
      <c r="A109" s="15" t="s">
        <v>129</v>
      </c>
      <c r="B109" s="12">
        <v>24745</v>
      </c>
      <c r="C109" s="12">
        <v>11582</v>
      </c>
      <c r="D109" s="12">
        <v>13163</v>
      </c>
      <c r="E109" s="14">
        <v>2.8860000000000001</v>
      </c>
      <c r="F109" s="13">
        <f t="shared" si="3"/>
        <v>8574.1510741510738</v>
      </c>
      <c r="G109" s="12">
        <v>17422</v>
      </c>
    </row>
    <row r="110" spans="1:7" s="19" customFormat="1" ht="17.100000000000001" customHeight="1">
      <c r="A110" s="15" t="s">
        <v>128</v>
      </c>
      <c r="B110" s="12">
        <v>24708</v>
      </c>
      <c r="C110" s="12">
        <v>11345</v>
      </c>
      <c r="D110" s="12">
        <v>13363</v>
      </c>
      <c r="E110" s="14">
        <v>2.8460000000000001</v>
      </c>
      <c r="F110" s="13">
        <f t="shared" si="3"/>
        <v>8681.6584680252981</v>
      </c>
      <c r="G110" s="12">
        <v>13718</v>
      </c>
    </row>
    <row r="111" spans="1:7" s="1" customFormat="1" ht="17.100000000000001" customHeight="1">
      <c r="A111" s="16" t="s">
        <v>127</v>
      </c>
      <c r="B111" s="16">
        <f>SUM(B112:B116)</f>
        <v>48207</v>
      </c>
      <c r="C111" s="16">
        <f>SUM(C112:C116)</f>
        <v>22864</v>
      </c>
      <c r="D111" s="16">
        <f>SUM(D112:D116)</f>
        <v>25343</v>
      </c>
      <c r="E111" s="18">
        <f>SUM(E112:E116)</f>
        <v>5.5359999999999996</v>
      </c>
      <c r="F111" s="17">
        <f t="shared" si="3"/>
        <v>8707.911849710983</v>
      </c>
      <c r="G111" s="16">
        <f>SUM(G112:G116)</f>
        <v>32045</v>
      </c>
    </row>
    <row r="112" spans="1:7" s="1" customFormat="1" ht="17.100000000000001" customHeight="1">
      <c r="A112" s="15" t="s">
        <v>126</v>
      </c>
      <c r="B112" s="12">
        <v>2806</v>
      </c>
      <c r="C112" s="12">
        <v>1383</v>
      </c>
      <c r="D112" s="12">
        <v>1423</v>
      </c>
      <c r="E112" s="14">
        <v>0.68899999999999995</v>
      </c>
      <c r="F112" s="13">
        <f t="shared" si="3"/>
        <v>4072.5689404934692</v>
      </c>
      <c r="G112" s="12">
        <v>1446</v>
      </c>
    </row>
    <row r="113" spans="1:7" s="1" customFormat="1" ht="17.100000000000001" customHeight="1">
      <c r="A113" s="15" t="s">
        <v>125</v>
      </c>
      <c r="B113" s="12">
        <v>11243</v>
      </c>
      <c r="C113" s="12">
        <v>5204</v>
      </c>
      <c r="D113" s="12">
        <v>6039</v>
      </c>
      <c r="E113" s="14">
        <v>0.88900000000000001</v>
      </c>
      <c r="F113" s="13">
        <f t="shared" si="3"/>
        <v>12646.794150731159</v>
      </c>
      <c r="G113" s="12">
        <v>6442</v>
      </c>
    </row>
    <row r="114" spans="1:7" s="19" customFormat="1" ht="17.100000000000001" customHeight="1">
      <c r="A114" s="15" t="s">
        <v>124</v>
      </c>
      <c r="B114" s="12">
        <v>10669</v>
      </c>
      <c r="C114" s="12">
        <v>4890</v>
      </c>
      <c r="D114" s="12">
        <v>5779</v>
      </c>
      <c r="E114" s="14">
        <v>1.0640000000000001</v>
      </c>
      <c r="F114" s="13">
        <f t="shared" si="3"/>
        <v>10027.255639097744</v>
      </c>
      <c r="G114" s="12">
        <v>7013</v>
      </c>
    </row>
    <row r="115" spans="1:7" s="1" customFormat="1" ht="17.100000000000001" customHeight="1">
      <c r="A115" s="15" t="s">
        <v>123</v>
      </c>
      <c r="B115" s="12">
        <v>18231</v>
      </c>
      <c r="C115" s="12">
        <v>8861</v>
      </c>
      <c r="D115" s="12">
        <v>9370</v>
      </c>
      <c r="E115" s="14">
        <v>2.0739999999999998</v>
      </c>
      <c r="F115" s="13">
        <f t="shared" si="3"/>
        <v>8790.2603664416602</v>
      </c>
      <c r="G115" s="12">
        <v>12229</v>
      </c>
    </row>
    <row r="116" spans="1:7" s="1" customFormat="1" ht="17.100000000000001" customHeight="1">
      <c r="A116" s="15" t="s">
        <v>122</v>
      </c>
      <c r="B116" s="12">
        <v>5258</v>
      </c>
      <c r="C116" s="12">
        <v>2526</v>
      </c>
      <c r="D116" s="12">
        <v>2732</v>
      </c>
      <c r="E116" s="14">
        <v>0.82</v>
      </c>
      <c r="F116" s="13">
        <f t="shared" si="3"/>
        <v>6412.1951219512202</v>
      </c>
      <c r="G116" s="12">
        <v>4915</v>
      </c>
    </row>
    <row r="117" spans="1:7" s="1" customFormat="1" ht="17.100000000000001" customHeight="1">
      <c r="A117" s="16" t="s">
        <v>121</v>
      </c>
      <c r="B117" s="16">
        <f>SUM(B118:B120)</f>
        <v>142990</v>
      </c>
      <c r="C117" s="16">
        <f>SUM(C118:C120)</f>
        <v>65285</v>
      </c>
      <c r="D117" s="16">
        <f>SUM(D118:D120)</f>
        <v>77705</v>
      </c>
      <c r="E117" s="18">
        <f>SUM(E118:E120)</f>
        <v>24.311</v>
      </c>
      <c r="F117" s="17">
        <f t="shared" si="3"/>
        <v>5881.6996421373042</v>
      </c>
      <c r="G117" s="16">
        <f>SUM(G118:G120)</f>
        <v>74526</v>
      </c>
    </row>
    <row r="118" spans="1:7" s="1" customFormat="1" ht="17.100000000000001" customHeight="1">
      <c r="A118" s="15" t="s">
        <v>120</v>
      </c>
      <c r="B118" s="12">
        <v>69485</v>
      </c>
      <c r="C118" s="12">
        <v>31956</v>
      </c>
      <c r="D118" s="12">
        <v>37529</v>
      </c>
      <c r="E118" s="14">
        <v>10.811</v>
      </c>
      <c r="F118" s="13">
        <f t="shared" si="3"/>
        <v>6427.2500231245949</v>
      </c>
      <c r="G118" s="12">
        <v>34724</v>
      </c>
    </row>
    <row r="119" spans="1:7" s="19" customFormat="1" ht="17.100000000000001" customHeight="1">
      <c r="A119" s="15" t="s">
        <v>119</v>
      </c>
      <c r="B119" s="12">
        <v>27556</v>
      </c>
      <c r="C119" s="12">
        <v>12480</v>
      </c>
      <c r="D119" s="12">
        <v>15076</v>
      </c>
      <c r="E119" s="14">
        <v>4.8849999999999998</v>
      </c>
      <c r="F119" s="13">
        <f t="shared" si="3"/>
        <v>5640.9416581371552</v>
      </c>
      <c r="G119" s="12">
        <v>12731</v>
      </c>
    </row>
    <row r="120" spans="1:7" s="19" customFormat="1" ht="17.100000000000001" customHeight="1">
      <c r="A120" s="15" t="s">
        <v>118</v>
      </c>
      <c r="B120" s="12">
        <v>45949</v>
      </c>
      <c r="C120" s="12">
        <v>20849</v>
      </c>
      <c r="D120" s="12">
        <v>25100</v>
      </c>
      <c r="E120" s="14">
        <v>8.6150000000000002</v>
      </c>
      <c r="F120" s="13">
        <f t="shared" si="3"/>
        <v>5333.6041787579798</v>
      </c>
      <c r="G120" s="12">
        <v>27071</v>
      </c>
    </row>
    <row r="121" spans="1:7" s="1" customFormat="1" ht="17.100000000000001" customHeight="1">
      <c r="A121" s="16" t="s">
        <v>117</v>
      </c>
      <c r="B121" s="16">
        <f>SUM(B122:B125)</f>
        <v>48382</v>
      </c>
      <c r="C121" s="16">
        <f>SUM(C122:C125)</f>
        <v>22128</v>
      </c>
      <c r="D121" s="16">
        <f>SUM(D122:D125)</f>
        <v>26254</v>
      </c>
      <c r="E121" s="18">
        <f>SUM(E122:E125)</f>
        <v>8.3689999999999998</v>
      </c>
      <c r="F121" s="17">
        <f t="shared" si="3"/>
        <v>5781.0969052455494</v>
      </c>
      <c r="G121" s="16">
        <f>SUM(G122:G125)</f>
        <v>30793</v>
      </c>
    </row>
    <row r="122" spans="1:7" s="1" customFormat="1" ht="17.100000000000001" customHeight="1">
      <c r="A122" s="15" t="s">
        <v>116</v>
      </c>
      <c r="B122" s="12">
        <v>6058</v>
      </c>
      <c r="C122" s="12">
        <v>1938</v>
      </c>
      <c r="D122" s="12">
        <v>4120</v>
      </c>
      <c r="E122" s="14">
        <v>2.181</v>
      </c>
      <c r="F122" s="13">
        <f t="shared" si="3"/>
        <v>2777.6249426868408</v>
      </c>
      <c r="G122" s="12">
        <v>1076</v>
      </c>
    </row>
    <row r="123" spans="1:7" s="19" customFormat="1" ht="18" customHeight="1">
      <c r="A123" s="15" t="s">
        <v>115</v>
      </c>
      <c r="B123" s="12">
        <v>17181</v>
      </c>
      <c r="C123" s="12">
        <v>8193</v>
      </c>
      <c r="D123" s="12">
        <v>8988</v>
      </c>
      <c r="E123" s="14">
        <v>1.3</v>
      </c>
      <c r="F123" s="13">
        <f t="shared" si="3"/>
        <v>13216.153846153846</v>
      </c>
      <c r="G123" s="12">
        <v>7163</v>
      </c>
    </row>
    <row r="124" spans="1:7" s="1" customFormat="1" ht="18" customHeight="1">
      <c r="A124" s="15" t="s">
        <v>114</v>
      </c>
      <c r="B124" s="12">
        <v>18051</v>
      </c>
      <c r="C124" s="12">
        <v>8463</v>
      </c>
      <c r="D124" s="12">
        <v>9588</v>
      </c>
      <c r="E124" s="14">
        <v>3.4849999999999999</v>
      </c>
      <c r="F124" s="13">
        <f t="shared" si="3"/>
        <v>5179.626972740316</v>
      </c>
      <c r="G124" s="12">
        <v>16759</v>
      </c>
    </row>
    <row r="125" spans="1:7" s="1" customFormat="1" ht="18" customHeight="1">
      <c r="A125" s="15" t="s">
        <v>113</v>
      </c>
      <c r="B125" s="12">
        <v>7092</v>
      </c>
      <c r="C125" s="12">
        <v>3534</v>
      </c>
      <c r="D125" s="12">
        <v>3558</v>
      </c>
      <c r="E125" s="14">
        <v>1.403</v>
      </c>
      <c r="F125" s="13">
        <f t="shared" si="3"/>
        <v>5054.8823948681393</v>
      </c>
      <c r="G125" s="12">
        <v>5795</v>
      </c>
    </row>
    <row r="126" spans="1:7" s="1" customFormat="1" ht="18" customHeight="1">
      <c r="A126" s="16" t="s">
        <v>112</v>
      </c>
      <c r="B126" s="16">
        <f>SUM(B127:B129)</f>
        <v>178290</v>
      </c>
      <c r="C126" s="16">
        <f>SUM(C127:C129)</f>
        <v>83840</v>
      </c>
      <c r="D126" s="16">
        <f>SUM(D127:D129)</f>
        <v>94450</v>
      </c>
      <c r="E126" s="18">
        <f>SUM(E127:E129)</f>
        <v>52.49</v>
      </c>
      <c r="F126" s="17">
        <f t="shared" si="3"/>
        <v>3396.6469803772147</v>
      </c>
      <c r="G126" s="16">
        <f>SUM(G127:G129)</f>
        <v>87588</v>
      </c>
    </row>
    <row r="127" spans="1:7" s="1" customFormat="1" ht="18" customHeight="1">
      <c r="A127" s="15" t="s">
        <v>111</v>
      </c>
      <c r="B127" s="12">
        <v>49715</v>
      </c>
      <c r="C127" s="12">
        <v>23479</v>
      </c>
      <c r="D127" s="12">
        <v>26236</v>
      </c>
      <c r="E127" s="14">
        <v>15.172000000000001</v>
      </c>
      <c r="F127" s="13">
        <f t="shared" si="3"/>
        <v>3276.7598207223832</v>
      </c>
      <c r="G127" s="12">
        <v>28608</v>
      </c>
    </row>
    <row r="128" spans="1:7" s="1" customFormat="1" ht="18" customHeight="1">
      <c r="A128" s="15" t="s">
        <v>110</v>
      </c>
      <c r="B128" s="12">
        <v>86495</v>
      </c>
      <c r="C128" s="12">
        <v>40809</v>
      </c>
      <c r="D128" s="12">
        <v>45686</v>
      </c>
      <c r="E128" s="14">
        <v>22.805</v>
      </c>
      <c r="F128" s="13">
        <f t="shared" si="3"/>
        <v>3792.8085946064461</v>
      </c>
      <c r="G128" s="12">
        <v>35484</v>
      </c>
    </row>
    <row r="129" spans="1:7" s="19" customFormat="1" ht="18" customHeight="1">
      <c r="A129" s="15" t="s">
        <v>109</v>
      </c>
      <c r="B129" s="12">
        <v>42080</v>
      </c>
      <c r="C129" s="12">
        <v>19552</v>
      </c>
      <c r="D129" s="12">
        <v>22528</v>
      </c>
      <c r="E129" s="14">
        <v>14.513</v>
      </c>
      <c r="F129" s="13">
        <f t="shared" si="3"/>
        <v>2899.4694411906567</v>
      </c>
      <c r="G129" s="12">
        <v>23496</v>
      </c>
    </row>
    <row r="130" spans="1:7" s="1" customFormat="1" ht="18" customHeight="1">
      <c r="A130" s="16" t="s">
        <v>108</v>
      </c>
      <c r="B130" s="16">
        <f>SUM(B131:B135)</f>
        <v>45701</v>
      </c>
      <c r="C130" s="16">
        <f>SUM(C131:C135)</f>
        <v>22212</v>
      </c>
      <c r="D130" s="16">
        <f>SUM(D131:D135)</f>
        <v>23489</v>
      </c>
      <c r="E130" s="18">
        <f>SUM(E131:E135)</f>
        <v>1.931</v>
      </c>
      <c r="F130" s="17">
        <f t="shared" si="3"/>
        <v>23667.01191092698</v>
      </c>
      <c r="G130" s="16">
        <f>SUM(G131:G135)</f>
        <v>19655</v>
      </c>
    </row>
    <row r="131" spans="1:7" s="19" customFormat="1" ht="18" customHeight="1">
      <c r="A131" s="15" t="s">
        <v>107</v>
      </c>
      <c r="B131" s="12">
        <v>9491</v>
      </c>
      <c r="C131" s="12">
        <v>4480</v>
      </c>
      <c r="D131" s="12">
        <v>5011</v>
      </c>
      <c r="E131" s="14">
        <v>0.44800000000000001</v>
      </c>
      <c r="F131" s="13">
        <f t="shared" si="3"/>
        <v>21185.267857142855</v>
      </c>
      <c r="G131" s="12">
        <v>5655</v>
      </c>
    </row>
    <row r="132" spans="1:7" s="1" customFormat="1" ht="18" customHeight="1">
      <c r="A132" s="15" t="s">
        <v>106</v>
      </c>
      <c r="B132" s="12">
        <v>6932</v>
      </c>
      <c r="C132" s="12">
        <v>3480</v>
      </c>
      <c r="D132" s="12">
        <v>3452</v>
      </c>
      <c r="E132" s="14">
        <v>0.251</v>
      </c>
      <c r="F132" s="13">
        <f t="shared" si="3"/>
        <v>27617.529880478087</v>
      </c>
      <c r="G132" s="12">
        <v>2601</v>
      </c>
    </row>
    <row r="133" spans="1:7" s="19" customFormat="1" ht="18" customHeight="1">
      <c r="A133" s="15" t="s">
        <v>105</v>
      </c>
      <c r="B133" s="12">
        <v>15442</v>
      </c>
      <c r="C133" s="12">
        <v>7462</v>
      </c>
      <c r="D133" s="12">
        <v>7980</v>
      </c>
      <c r="E133" s="14">
        <v>0.53500000000000003</v>
      </c>
      <c r="F133" s="13">
        <f t="shared" si="3"/>
        <v>28863.551401869157</v>
      </c>
      <c r="G133" s="12">
        <v>6443</v>
      </c>
    </row>
    <row r="134" spans="1:7" s="19" customFormat="1" ht="18" customHeight="1">
      <c r="A134" s="15" t="s">
        <v>104</v>
      </c>
      <c r="B134" s="12">
        <v>6909</v>
      </c>
      <c r="C134" s="12">
        <v>3432</v>
      </c>
      <c r="D134" s="12">
        <v>3477</v>
      </c>
      <c r="E134" s="14">
        <v>0.34699999999999998</v>
      </c>
      <c r="F134" s="13">
        <f t="shared" si="3"/>
        <v>19910.662824207495</v>
      </c>
      <c r="G134" s="12">
        <v>2749</v>
      </c>
    </row>
    <row r="135" spans="1:7" s="1" customFormat="1" ht="18" customHeight="1">
      <c r="A135" s="15" t="s">
        <v>103</v>
      </c>
      <c r="B135" s="12">
        <v>6927</v>
      </c>
      <c r="C135" s="12">
        <v>3358</v>
      </c>
      <c r="D135" s="12">
        <v>3569</v>
      </c>
      <c r="E135" s="14">
        <v>0.35</v>
      </c>
      <c r="F135" s="13">
        <f t="shared" ref="F135:F166" si="4">B135/E135</f>
        <v>19791.428571428572</v>
      </c>
      <c r="G135" s="12">
        <v>2207</v>
      </c>
    </row>
    <row r="136" spans="1:7" s="1" customFormat="1" ht="18" customHeight="1">
      <c r="A136" s="16" t="s">
        <v>102</v>
      </c>
      <c r="B136" s="16">
        <f>SUM(B137:B138)</f>
        <v>70341</v>
      </c>
      <c r="C136" s="16">
        <f>SUM(C137:C138)</f>
        <v>35293</v>
      </c>
      <c r="D136" s="16">
        <f>SUM(D137:D138)</f>
        <v>35048</v>
      </c>
      <c r="E136" s="18">
        <f>SUM(E137)</f>
        <v>0</v>
      </c>
      <c r="F136" s="17" t="e">
        <f t="shared" si="4"/>
        <v>#DIV/0!</v>
      </c>
      <c r="G136" s="16">
        <f>SUM(G137:G138)</f>
        <v>42662</v>
      </c>
    </row>
    <row r="137" spans="1:7" s="1" customFormat="1" ht="18" customHeight="1">
      <c r="A137" s="20" t="s">
        <v>101</v>
      </c>
      <c r="B137" s="12">
        <v>34104</v>
      </c>
      <c r="C137" s="12">
        <v>18658</v>
      </c>
      <c r="D137" s="12">
        <v>15446</v>
      </c>
      <c r="E137" s="14"/>
      <c r="F137" s="13" t="e">
        <f t="shared" si="4"/>
        <v>#DIV/0!</v>
      </c>
      <c r="G137" s="12">
        <v>20256</v>
      </c>
    </row>
    <row r="138" spans="1:7" s="1" customFormat="1" ht="18" customHeight="1">
      <c r="A138" s="20" t="s">
        <v>100</v>
      </c>
      <c r="B138" s="12">
        <v>36237</v>
      </c>
      <c r="C138" s="12">
        <v>16635</v>
      </c>
      <c r="D138" s="12">
        <v>19602</v>
      </c>
      <c r="E138" s="21"/>
      <c r="F138" s="21"/>
      <c r="G138" s="12">
        <v>22406</v>
      </c>
    </row>
    <row r="139" spans="1:7" s="1" customFormat="1" ht="18" customHeight="1">
      <c r="A139" s="16" t="s">
        <v>99</v>
      </c>
      <c r="B139" s="16">
        <f>SUM(B140:B140)</f>
        <v>68101</v>
      </c>
      <c r="C139" s="16">
        <f>SUM(C140)</f>
        <v>30753</v>
      </c>
      <c r="D139" s="16">
        <f>SUM(D140:D140)</f>
        <v>37348</v>
      </c>
      <c r="E139" s="18">
        <f>SUM(E140)</f>
        <v>0</v>
      </c>
      <c r="F139" s="17" t="e">
        <f>B139/E139</f>
        <v>#DIV/0!</v>
      </c>
      <c r="G139" s="16">
        <f>SUM(G140)</f>
        <v>38512</v>
      </c>
    </row>
    <row r="140" spans="1:7" s="1" customFormat="1" ht="18" customHeight="1">
      <c r="A140" s="20" t="s">
        <v>81</v>
      </c>
      <c r="B140" s="12">
        <v>68101</v>
      </c>
      <c r="C140" s="12">
        <v>30753</v>
      </c>
      <c r="D140" s="12">
        <v>37348</v>
      </c>
      <c r="E140" s="14"/>
      <c r="F140" s="13" t="e">
        <f>B140/E140</f>
        <v>#DIV/0!</v>
      </c>
      <c r="G140" s="12">
        <v>38512</v>
      </c>
    </row>
    <row r="141" spans="1:7" s="1" customFormat="1" ht="18" customHeight="1">
      <c r="A141" s="20" t="s">
        <v>98</v>
      </c>
      <c r="B141" s="12">
        <v>21136</v>
      </c>
      <c r="C141" s="12">
        <v>9802</v>
      </c>
      <c r="D141" s="12">
        <v>11334</v>
      </c>
      <c r="E141" s="21"/>
      <c r="F141" s="21"/>
      <c r="G141" s="12">
        <v>15897</v>
      </c>
    </row>
    <row r="142" spans="1:7" s="1" customFormat="1" ht="18" customHeight="1">
      <c r="A142" s="16" t="s">
        <v>97</v>
      </c>
      <c r="B142" s="16">
        <f>SUM(B143:B154)</f>
        <v>50382</v>
      </c>
      <c r="C142" s="16">
        <f>SUM(C143:C154)</f>
        <v>24418</v>
      </c>
      <c r="D142" s="16">
        <f>SUM(D143:D154)</f>
        <v>25964</v>
      </c>
      <c r="E142" s="18">
        <f>SUM(E143:E154)</f>
        <v>5.5359999999999996</v>
      </c>
      <c r="F142" s="17">
        <f t="shared" ref="F142:F169" si="5">B142/E142</f>
        <v>9100.7947976878622</v>
      </c>
      <c r="G142" s="16">
        <f>SUM(G143:G154)</f>
        <v>19101</v>
      </c>
    </row>
    <row r="143" spans="1:7" s="1" customFormat="1" ht="18" customHeight="1">
      <c r="A143" s="15" t="s">
        <v>96</v>
      </c>
      <c r="B143" s="12">
        <v>1906</v>
      </c>
      <c r="C143" s="20">
        <v>912</v>
      </c>
      <c r="D143" s="20">
        <v>994</v>
      </c>
      <c r="E143" s="14">
        <v>0.33900000000000002</v>
      </c>
      <c r="F143" s="13">
        <f t="shared" si="5"/>
        <v>5622.4188790560465</v>
      </c>
      <c r="G143" s="20">
        <v>828</v>
      </c>
    </row>
    <row r="144" spans="1:7" s="1" customFormat="1" ht="18" customHeight="1">
      <c r="A144" s="15" t="s">
        <v>95</v>
      </c>
      <c r="B144" s="12">
        <v>2409</v>
      </c>
      <c r="C144" s="12">
        <v>1083</v>
      </c>
      <c r="D144" s="12">
        <v>1326</v>
      </c>
      <c r="E144" s="14">
        <v>0.193</v>
      </c>
      <c r="F144" s="13">
        <f t="shared" si="5"/>
        <v>12481.865284974094</v>
      </c>
      <c r="G144" s="12">
        <v>1191</v>
      </c>
    </row>
    <row r="145" spans="1:7" s="1" customFormat="1" ht="18" customHeight="1">
      <c r="A145" s="15" t="s">
        <v>94</v>
      </c>
      <c r="B145" s="12">
        <v>4699</v>
      </c>
      <c r="C145" s="12">
        <v>2070</v>
      </c>
      <c r="D145" s="12">
        <v>2629</v>
      </c>
      <c r="E145" s="14">
        <v>0.496</v>
      </c>
      <c r="F145" s="13">
        <f t="shared" si="5"/>
        <v>9473.7903225806458</v>
      </c>
      <c r="G145" s="12">
        <v>1580</v>
      </c>
    </row>
    <row r="146" spans="1:7" s="19" customFormat="1" ht="18" customHeight="1">
      <c r="A146" s="15" t="s">
        <v>93</v>
      </c>
      <c r="B146" s="12">
        <v>4520</v>
      </c>
      <c r="C146" s="12">
        <v>2269</v>
      </c>
      <c r="D146" s="12">
        <v>2251</v>
      </c>
      <c r="E146" s="14">
        <v>0.45800000000000002</v>
      </c>
      <c r="F146" s="13">
        <f t="shared" si="5"/>
        <v>9868.9956331877729</v>
      </c>
      <c r="G146" s="12">
        <v>2109</v>
      </c>
    </row>
    <row r="147" spans="1:7" s="19" customFormat="1" ht="18" customHeight="1">
      <c r="A147" s="15" t="s">
        <v>92</v>
      </c>
      <c r="B147" s="12">
        <v>6687</v>
      </c>
      <c r="C147" s="12">
        <v>2913</v>
      </c>
      <c r="D147" s="12">
        <v>3774</v>
      </c>
      <c r="E147" s="14">
        <v>0.41399999999999998</v>
      </c>
      <c r="F147" s="13">
        <f t="shared" si="5"/>
        <v>16152.17391304348</v>
      </c>
      <c r="G147" s="12">
        <v>2035</v>
      </c>
    </row>
    <row r="148" spans="1:7" s="19" customFormat="1" ht="18" customHeight="1">
      <c r="A148" s="15" t="s">
        <v>91</v>
      </c>
      <c r="B148" s="12">
        <v>3963</v>
      </c>
      <c r="C148" s="12">
        <v>2416</v>
      </c>
      <c r="D148" s="12">
        <v>1547</v>
      </c>
      <c r="E148" s="14">
        <v>1.647</v>
      </c>
      <c r="F148" s="13">
        <f t="shared" si="5"/>
        <v>2406.193078324226</v>
      </c>
      <c r="G148" s="12">
        <v>1202</v>
      </c>
    </row>
    <row r="149" spans="1:7" s="19" customFormat="1" ht="18" customHeight="1">
      <c r="A149" s="15" t="s">
        <v>90</v>
      </c>
      <c r="B149" s="12">
        <v>11317</v>
      </c>
      <c r="C149" s="12">
        <v>5874</v>
      </c>
      <c r="D149" s="12">
        <v>5443</v>
      </c>
      <c r="E149" s="14">
        <v>0.72</v>
      </c>
      <c r="F149" s="13">
        <f t="shared" si="5"/>
        <v>15718.055555555557</v>
      </c>
      <c r="G149" s="12">
        <v>5361</v>
      </c>
    </row>
    <row r="150" spans="1:7" s="1" customFormat="1" ht="18" customHeight="1">
      <c r="A150" s="15" t="s">
        <v>89</v>
      </c>
      <c r="B150" s="12">
        <v>3278</v>
      </c>
      <c r="C150" s="12">
        <v>1478</v>
      </c>
      <c r="D150" s="12">
        <v>1800</v>
      </c>
      <c r="E150" s="14">
        <v>0.22</v>
      </c>
      <c r="F150" s="13">
        <f t="shared" si="5"/>
        <v>14900</v>
      </c>
      <c r="G150" s="20">
        <v>984</v>
      </c>
    </row>
    <row r="151" spans="1:7" s="1" customFormat="1" ht="18" customHeight="1">
      <c r="A151" s="15" t="s">
        <v>88</v>
      </c>
      <c r="B151" s="12">
        <v>2879</v>
      </c>
      <c r="C151" s="12">
        <v>1341</v>
      </c>
      <c r="D151" s="12">
        <v>1538</v>
      </c>
      <c r="E151" s="14">
        <v>0.52200000000000002</v>
      </c>
      <c r="F151" s="13">
        <f t="shared" si="5"/>
        <v>5515.325670498084</v>
      </c>
      <c r="G151" s="20">
        <v>970</v>
      </c>
    </row>
    <row r="152" spans="1:7" s="1" customFormat="1" ht="18" customHeight="1">
      <c r="A152" s="15" t="s">
        <v>87</v>
      </c>
      <c r="B152" s="12">
        <v>3260</v>
      </c>
      <c r="C152" s="12">
        <v>1366</v>
      </c>
      <c r="D152" s="12">
        <v>1894</v>
      </c>
      <c r="E152" s="14">
        <v>0.14399999999999999</v>
      </c>
      <c r="F152" s="13">
        <f t="shared" si="5"/>
        <v>22638.888888888891</v>
      </c>
      <c r="G152" s="20">
        <v>999</v>
      </c>
    </row>
    <row r="153" spans="1:7" s="1" customFormat="1" ht="18" customHeight="1">
      <c r="A153" s="15" t="s">
        <v>86</v>
      </c>
      <c r="B153" s="12">
        <v>3221</v>
      </c>
      <c r="C153" s="12">
        <v>1653</v>
      </c>
      <c r="D153" s="12">
        <v>1568</v>
      </c>
      <c r="E153" s="14">
        <v>0.23</v>
      </c>
      <c r="F153" s="13">
        <f t="shared" si="5"/>
        <v>14004.347826086956</v>
      </c>
      <c r="G153" s="12">
        <v>1139</v>
      </c>
    </row>
    <row r="154" spans="1:7" s="19" customFormat="1" ht="18" customHeight="1">
      <c r="A154" s="15" t="s">
        <v>85</v>
      </c>
      <c r="B154" s="12">
        <v>2243</v>
      </c>
      <c r="C154" s="12">
        <v>1043</v>
      </c>
      <c r="D154" s="12">
        <v>1200</v>
      </c>
      <c r="E154" s="14">
        <v>0.153</v>
      </c>
      <c r="F154" s="13">
        <f t="shared" si="5"/>
        <v>14660.130718954249</v>
      </c>
      <c r="G154" s="20">
        <v>703</v>
      </c>
    </row>
    <row r="155" spans="1:7" s="1" customFormat="1" ht="18" customHeight="1">
      <c r="A155" s="16" t="s">
        <v>84</v>
      </c>
      <c r="B155" s="16">
        <f>SUM(B156:B162)</f>
        <v>125981</v>
      </c>
      <c r="C155" s="16">
        <f>SUM(C156:C162)</f>
        <v>59128</v>
      </c>
      <c r="D155" s="16">
        <f>SUM(D156:D162)</f>
        <v>66853</v>
      </c>
      <c r="E155" s="18">
        <f>SUM(E156:E162)</f>
        <v>17.834</v>
      </c>
      <c r="F155" s="17">
        <f t="shared" si="5"/>
        <v>7064.0910620163731</v>
      </c>
      <c r="G155" s="16">
        <f>SUM(G156:G162)</f>
        <v>58891</v>
      </c>
    </row>
    <row r="156" spans="1:7" s="1" customFormat="1" ht="18" customHeight="1">
      <c r="A156" s="20" t="s">
        <v>83</v>
      </c>
      <c r="B156" s="12">
        <v>37905</v>
      </c>
      <c r="C156" s="12">
        <v>17821</v>
      </c>
      <c r="D156" s="12">
        <v>20084</v>
      </c>
      <c r="E156" s="14">
        <v>5.1050000000000004</v>
      </c>
      <c r="F156" s="13">
        <f t="shared" si="5"/>
        <v>7425.0734573947102</v>
      </c>
      <c r="G156" s="12">
        <v>20754</v>
      </c>
    </row>
    <row r="157" spans="1:7" s="19" customFormat="1" ht="18" customHeight="1">
      <c r="A157" s="20" t="s">
        <v>82</v>
      </c>
      <c r="B157" s="12">
        <v>28908</v>
      </c>
      <c r="C157" s="12">
        <v>13690</v>
      </c>
      <c r="D157" s="12">
        <v>15218</v>
      </c>
      <c r="E157" s="14">
        <v>2.5139999999999998</v>
      </c>
      <c r="F157" s="13">
        <f t="shared" si="5"/>
        <v>11498.806682577566</v>
      </c>
      <c r="G157" s="12">
        <v>10597</v>
      </c>
    </row>
    <row r="158" spans="1:7" s="1" customFormat="1" ht="18" customHeight="1">
      <c r="A158" s="20" t="s">
        <v>81</v>
      </c>
      <c r="B158" s="12">
        <v>8219</v>
      </c>
      <c r="C158" s="12">
        <v>3784</v>
      </c>
      <c r="D158" s="12">
        <v>4435</v>
      </c>
      <c r="E158" s="14">
        <v>1.3939999999999999</v>
      </c>
      <c r="F158" s="13">
        <f t="shared" si="5"/>
        <v>5895.9827833572454</v>
      </c>
      <c r="G158" s="12">
        <v>3645</v>
      </c>
    </row>
    <row r="159" spans="1:7" s="1" customFormat="1" ht="18" customHeight="1">
      <c r="A159" s="20" t="s">
        <v>80</v>
      </c>
      <c r="B159" s="12">
        <v>18818</v>
      </c>
      <c r="C159" s="12">
        <v>8697</v>
      </c>
      <c r="D159" s="12">
        <v>10121</v>
      </c>
      <c r="E159" s="14">
        <v>3.0219999999999998</v>
      </c>
      <c r="F159" s="13">
        <f t="shared" si="5"/>
        <v>6227.0019854401062</v>
      </c>
      <c r="G159" s="12">
        <v>9276</v>
      </c>
    </row>
    <row r="160" spans="1:7" s="19" customFormat="1" ht="18" customHeight="1">
      <c r="A160" s="20" t="s">
        <v>79</v>
      </c>
      <c r="B160" s="12">
        <v>11093</v>
      </c>
      <c r="C160" s="12">
        <v>5259</v>
      </c>
      <c r="D160" s="12">
        <v>5834</v>
      </c>
      <c r="E160" s="14">
        <v>2.992</v>
      </c>
      <c r="F160" s="13">
        <f t="shared" si="5"/>
        <v>3707.5534759358288</v>
      </c>
      <c r="G160" s="12">
        <v>3628</v>
      </c>
    </row>
    <row r="161" spans="1:7" s="19" customFormat="1" ht="18" customHeight="1">
      <c r="A161" s="20" t="s">
        <v>78</v>
      </c>
      <c r="B161" s="12">
        <v>14778</v>
      </c>
      <c r="C161" s="12">
        <v>6934</v>
      </c>
      <c r="D161" s="12">
        <v>7844</v>
      </c>
      <c r="E161" s="14">
        <v>1.8979999999999999</v>
      </c>
      <c r="F161" s="13">
        <f t="shared" si="5"/>
        <v>7786.0906217070606</v>
      </c>
      <c r="G161" s="12">
        <v>9082</v>
      </c>
    </row>
    <row r="162" spans="1:7" s="1" customFormat="1" ht="18" customHeight="1">
      <c r="A162" s="20" t="s">
        <v>77</v>
      </c>
      <c r="B162" s="12">
        <v>6260</v>
      </c>
      <c r="C162" s="12">
        <v>2943</v>
      </c>
      <c r="D162" s="12">
        <v>3317</v>
      </c>
      <c r="E162" s="14">
        <v>0.90900000000000003</v>
      </c>
      <c r="F162" s="13">
        <f t="shared" si="5"/>
        <v>6886.6886688668865</v>
      </c>
      <c r="G162" s="12">
        <v>1909</v>
      </c>
    </row>
    <row r="163" spans="1:7" s="1" customFormat="1" ht="18" customHeight="1">
      <c r="A163" s="16" t="s">
        <v>76</v>
      </c>
      <c r="B163" s="16">
        <f>SUM(B164:B165)</f>
        <v>142311</v>
      </c>
      <c r="C163" s="16">
        <f>SUM(C164:C165)</f>
        <v>67197</v>
      </c>
      <c r="D163" s="16">
        <f>SUM(D164:D165)</f>
        <v>75114</v>
      </c>
      <c r="E163" s="18">
        <f>SUM(E164:E165)</f>
        <v>63.644999999999996</v>
      </c>
      <c r="F163" s="17">
        <f t="shared" si="5"/>
        <v>2236.0122554796135</v>
      </c>
      <c r="G163" s="16">
        <f>SUM(G164:G165)</f>
        <v>59822</v>
      </c>
    </row>
    <row r="164" spans="1:7" s="1" customFormat="1" ht="18" customHeight="1">
      <c r="A164" s="15" t="s">
        <v>75</v>
      </c>
      <c r="B164" s="12">
        <v>97214</v>
      </c>
      <c r="C164" s="12">
        <v>45433</v>
      </c>
      <c r="D164" s="12">
        <v>51781</v>
      </c>
      <c r="E164" s="14">
        <v>28.459</v>
      </c>
      <c r="F164" s="13">
        <f t="shared" si="5"/>
        <v>3415.9316912048912</v>
      </c>
      <c r="G164" s="12">
        <v>45967</v>
      </c>
    </row>
    <row r="165" spans="1:7" s="19" customFormat="1" ht="18" customHeight="1">
      <c r="A165" s="15" t="s">
        <v>74</v>
      </c>
      <c r="B165" s="12">
        <v>45097</v>
      </c>
      <c r="C165" s="12">
        <v>21764</v>
      </c>
      <c r="D165" s="12">
        <v>23333</v>
      </c>
      <c r="E165" s="14">
        <v>35.186</v>
      </c>
      <c r="F165" s="13">
        <f t="shared" si="5"/>
        <v>1281.6745296424715</v>
      </c>
      <c r="G165" s="12">
        <v>13855</v>
      </c>
    </row>
    <row r="166" spans="1:7" s="19" customFormat="1" ht="18" customHeight="1">
      <c r="A166" s="16" t="s">
        <v>73</v>
      </c>
      <c r="B166" s="16">
        <f>SUM(B167:B168)</f>
        <v>78031</v>
      </c>
      <c r="C166" s="16">
        <f>SUM(C167:C168)</f>
        <v>36653</v>
      </c>
      <c r="D166" s="16">
        <f>SUM(D167:D168)</f>
        <v>41378</v>
      </c>
      <c r="E166" s="18">
        <f>SUM(E167:E168)</f>
        <v>16.661999999999999</v>
      </c>
      <c r="F166" s="17">
        <f t="shared" si="5"/>
        <v>4683.1712879606293</v>
      </c>
      <c r="G166" s="16">
        <f>SUM(G167:G168)</f>
        <v>51655</v>
      </c>
    </row>
    <row r="167" spans="1:7" s="1" customFormat="1" ht="18" customHeight="1">
      <c r="A167" s="15" t="s">
        <v>72</v>
      </c>
      <c r="B167" s="12">
        <v>48277</v>
      </c>
      <c r="C167" s="12">
        <v>22432</v>
      </c>
      <c r="D167" s="12">
        <v>25845</v>
      </c>
      <c r="E167" s="14">
        <v>9.984</v>
      </c>
      <c r="F167" s="13">
        <f t="shared" si="5"/>
        <v>4835.4366987179483</v>
      </c>
      <c r="G167" s="12">
        <v>32674</v>
      </c>
    </row>
    <row r="168" spans="1:7" s="19" customFormat="1" ht="18" customHeight="1">
      <c r="A168" s="15" t="s">
        <v>71</v>
      </c>
      <c r="B168" s="12">
        <v>29754</v>
      </c>
      <c r="C168" s="12">
        <v>14221</v>
      </c>
      <c r="D168" s="12">
        <v>15533</v>
      </c>
      <c r="E168" s="14">
        <v>6.6779999999999999</v>
      </c>
      <c r="F168" s="13">
        <f t="shared" si="5"/>
        <v>4455.5256064690029</v>
      </c>
      <c r="G168" s="12">
        <v>18981</v>
      </c>
    </row>
    <row r="169" spans="1:7" s="19" customFormat="1" ht="18" customHeight="1">
      <c r="A169" s="16" t="s">
        <v>70</v>
      </c>
      <c r="B169" s="16">
        <f>SUM(B170:B173)</f>
        <v>71952</v>
      </c>
      <c r="C169" s="16">
        <f>SUM(C170:C173)</f>
        <v>34496</v>
      </c>
      <c r="D169" s="16">
        <f>SUM(D170:D173)</f>
        <v>37456</v>
      </c>
      <c r="E169" s="18">
        <f>SUM(E170:E173)</f>
        <v>7.1259999999999994</v>
      </c>
      <c r="F169" s="17">
        <f t="shared" si="5"/>
        <v>10097.109177659277</v>
      </c>
      <c r="G169" s="16">
        <f>SUM(G170:G173)</f>
        <v>49014</v>
      </c>
    </row>
    <row r="170" spans="1:7" s="1" customFormat="1" ht="18" customHeight="1">
      <c r="A170" s="20" t="s">
        <v>69</v>
      </c>
      <c r="B170" s="12">
        <v>32744</v>
      </c>
      <c r="C170" s="12">
        <v>16030</v>
      </c>
      <c r="D170" s="12">
        <v>16714</v>
      </c>
      <c r="E170" s="14">
        <v>2.5590000000000002</v>
      </c>
      <c r="F170" s="13">
        <f>B170/E171</f>
        <v>28823.943661971833</v>
      </c>
      <c r="G170" s="12">
        <v>10396</v>
      </c>
    </row>
    <row r="171" spans="1:7" s="1" customFormat="1" ht="18" customHeight="1">
      <c r="A171" s="20" t="s">
        <v>68</v>
      </c>
      <c r="B171" s="12">
        <v>9057</v>
      </c>
      <c r="C171" s="12">
        <v>4067</v>
      </c>
      <c r="D171" s="12">
        <v>4990</v>
      </c>
      <c r="E171" s="14">
        <v>1.1359999999999999</v>
      </c>
      <c r="F171" s="13">
        <f>B171/E170</f>
        <v>3539.2731535756152</v>
      </c>
      <c r="G171" s="12">
        <v>10874</v>
      </c>
    </row>
    <row r="172" spans="1:7" s="1" customFormat="1" ht="18" customHeight="1">
      <c r="A172" s="20" t="s">
        <v>67</v>
      </c>
      <c r="B172" s="12">
        <v>14551</v>
      </c>
      <c r="C172" s="12">
        <v>6782</v>
      </c>
      <c r="D172" s="12">
        <v>7769</v>
      </c>
      <c r="E172" s="14">
        <v>1.1479999999999999</v>
      </c>
      <c r="F172" s="13">
        <f t="shared" ref="F172:F197" si="6">B172/E172</f>
        <v>12675.087108013939</v>
      </c>
      <c r="G172" s="12">
        <v>11593</v>
      </c>
    </row>
    <row r="173" spans="1:7" s="1" customFormat="1" ht="18" customHeight="1">
      <c r="A173" s="20" t="s">
        <v>66</v>
      </c>
      <c r="B173" s="12">
        <v>15600</v>
      </c>
      <c r="C173" s="12">
        <v>7617</v>
      </c>
      <c r="D173" s="12">
        <v>7983</v>
      </c>
      <c r="E173" s="14">
        <v>2.2829999999999999</v>
      </c>
      <c r="F173" s="13">
        <f t="shared" si="6"/>
        <v>6833.1143232588702</v>
      </c>
      <c r="G173" s="12">
        <v>16151</v>
      </c>
    </row>
    <row r="174" spans="1:7" s="1" customFormat="1" ht="18" customHeight="1">
      <c r="A174" s="16" t="s">
        <v>65</v>
      </c>
      <c r="B174" s="16">
        <f>SUM(B175:B176)</f>
        <v>81806</v>
      </c>
      <c r="C174" s="16">
        <f>SUM(C175:C176)</f>
        <v>39138</v>
      </c>
      <c r="D174" s="16">
        <f>SUM(D175:D176)</f>
        <v>42668</v>
      </c>
      <c r="E174" s="18">
        <f>SUM(E175:E176)</f>
        <v>15.782</v>
      </c>
      <c r="F174" s="17">
        <f t="shared" si="6"/>
        <v>5183.5001900899761</v>
      </c>
      <c r="G174" s="16">
        <f>SUM(G175:G176)</f>
        <v>37036</v>
      </c>
    </row>
    <row r="175" spans="1:7" s="19" customFormat="1" ht="18" customHeight="1">
      <c r="A175" s="15" t="s">
        <v>64</v>
      </c>
      <c r="B175" s="12">
        <v>49216</v>
      </c>
      <c r="C175" s="12">
        <v>23737</v>
      </c>
      <c r="D175" s="12">
        <v>25479</v>
      </c>
      <c r="E175" s="14">
        <v>9.0660000000000007</v>
      </c>
      <c r="F175" s="13">
        <f t="shared" si="6"/>
        <v>5428.6344584160597</v>
      </c>
      <c r="G175" s="12">
        <v>23204</v>
      </c>
    </row>
    <row r="176" spans="1:7" s="19" customFormat="1" ht="18" customHeight="1">
      <c r="A176" s="15" t="s">
        <v>63</v>
      </c>
      <c r="B176" s="12">
        <v>32590</v>
      </c>
      <c r="C176" s="12">
        <v>15401</v>
      </c>
      <c r="D176" s="12">
        <v>17189</v>
      </c>
      <c r="E176" s="14">
        <v>6.7160000000000002</v>
      </c>
      <c r="F176" s="13">
        <f t="shared" si="6"/>
        <v>4852.5908278737343</v>
      </c>
      <c r="G176" s="12">
        <v>13832</v>
      </c>
    </row>
    <row r="177" spans="1:7" s="1" customFormat="1" ht="18" customHeight="1">
      <c r="A177" s="16" t="s">
        <v>62</v>
      </c>
      <c r="B177" s="16">
        <f>SUM(B178:B183)</f>
        <v>175662</v>
      </c>
      <c r="C177" s="16">
        <f>SUM(C178:C183)</f>
        <v>83714</v>
      </c>
      <c r="D177" s="16">
        <f>SUM(D178:D183)</f>
        <v>91948</v>
      </c>
      <c r="E177" s="18">
        <f>SUM(E178:E183)</f>
        <v>123.85900000000001</v>
      </c>
      <c r="F177" s="17">
        <f t="shared" si="6"/>
        <v>1418.2417103319096</v>
      </c>
      <c r="G177" s="16">
        <f>SUM(G178:G183)</f>
        <v>93589</v>
      </c>
    </row>
    <row r="178" spans="1:7" s="19" customFormat="1" ht="18" customHeight="1">
      <c r="A178" s="20" t="s">
        <v>61</v>
      </c>
      <c r="B178" s="12">
        <v>29956</v>
      </c>
      <c r="C178" s="12">
        <v>14093</v>
      </c>
      <c r="D178" s="12">
        <v>15863</v>
      </c>
      <c r="E178" s="14">
        <v>10.823</v>
      </c>
      <c r="F178" s="13">
        <f t="shared" si="6"/>
        <v>2767.8092950198652</v>
      </c>
      <c r="G178" s="12">
        <v>17999</v>
      </c>
    </row>
    <row r="179" spans="1:7" s="1" customFormat="1" ht="18" customHeight="1">
      <c r="A179" s="20" t="s">
        <v>60</v>
      </c>
      <c r="B179" s="12">
        <v>67655</v>
      </c>
      <c r="C179" s="12">
        <v>32161</v>
      </c>
      <c r="D179" s="12">
        <v>35494</v>
      </c>
      <c r="E179" s="14">
        <v>14.297000000000001</v>
      </c>
      <c r="F179" s="13">
        <f t="shared" si="6"/>
        <v>4732.1116318108689</v>
      </c>
      <c r="G179" s="12">
        <v>32265</v>
      </c>
    </row>
    <row r="180" spans="1:7" s="1" customFormat="1" ht="18" customHeight="1">
      <c r="A180" s="20" t="s">
        <v>59</v>
      </c>
      <c r="B180" s="12">
        <v>15785</v>
      </c>
      <c r="C180" s="12">
        <v>7445</v>
      </c>
      <c r="D180" s="12">
        <v>8340</v>
      </c>
      <c r="E180" s="14">
        <v>17.457999999999998</v>
      </c>
      <c r="F180" s="13">
        <f t="shared" si="6"/>
        <v>904.17000801924632</v>
      </c>
      <c r="G180" s="12">
        <v>11206</v>
      </c>
    </row>
    <row r="181" spans="1:7" s="1" customFormat="1" ht="18" customHeight="1">
      <c r="A181" s="20" t="s">
        <v>58</v>
      </c>
      <c r="B181" s="12">
        <v>24332</v>
      </c>
      <c r="C181" s="12">
        <v>11746</v>
      </c>
      <c r="D181" s="12">
        <v>12586</v>
      </c>
      <c r="E181" s="14">
        <v>33.752000000000002</v>
      </c>
      <c r="F181" s="13">
        <f t="shared" si="6"/>
        <v>720.90542782649914</v>
      </c>
      <c r="G181" s="12">
        <v>12642</v>
      </c>
    </row>
    <row r="182" spans="1:7" s="1" customFormat="1" ht="18" customHeight="1">
      <c r="A182" s="20" t="s">
        <v>57</v>
      </c>
      <c r="B182" s="12">
        <v>29791</v>
      </c>
      <c r="C182" s="12">
        <v>14246</v>
      </c>
      <c r="D182" s="12">
        <v>15545</v>
      </c>
      <c r="E182" s="14">
        <v>25.834</v>
      </c>
      <c r="F182" s="13">
        <f t="shared" si="6"/>
        <v>1153.1702407679802</v>
      </c>
      <c r="G182" s="12">
        <v>16718</v>
      </c>
    </row>
    <row r="183" spans="1:7" s="19" customFormat="1" ht="18" customHeight="1">
      <c r="A183" s="20" t="s">
        <v>56</v>
      </c>
      <c r="B183" s="12">
        <v>8143</v>
      </c>
      <c r="C183" s="12">
        <v>4023</v>
      </c>
      <c r="D183" s="12">
        <v>4120</v>
      </c>
      <c r="E183" s="14">
        <v>21.695</v>
      </c>
      <c r="F183" s="13">
        <f t="shared" si="6"/>
        <v>375.33994007835906</v>
      </c>
      <c r="G183" s="12">
        <v>2759</v>
      </c>
    </row>
    <row r="184" spans="1:7" s="19" customFormat="1" ht="18" customHeight="1">
      <c r="A184" s="16" t="s">
        <v>55</v>
      </c>
      <c r="B184" s="16">
        <f>SUM(B185:B186)</f>
        <v>119709</v>
      </c>
      <c r="C184" s="16">
        <f>SUM(C185:C186)</f>
        <v>54372</v>
      </c>
      <c r="D184" s="16">
        <f>SUM(D185:D186)</f>
        <v>65337</v>
      </c>
      <c r="E184" s="18">
        <f>SUM(E185:E186)</f>
        <v>22.157</v>
      </c>
      <c r="F184" s="17">
        <f t="shared" si="6"/>
        <v>5402.7621067834089</v>
      </c>
      <c r="G184" s="16">
        <f>SUM(G185:G186)</f>
        <v>56470</v>
      </c>
    </row>
    <row r="185" spans="1:7" s="1" customFormat="1" ht="18" customHeight="1">
      <c r="A185" s="15" t="s">
        <v>54</v>
      </c>
      <c r="B185" s="12">
        <v>27465</v>
      </c>
      <c r="C185" s="12">
        <v>12328</v>
      </c>
      <c r="D185" s="12">
        <v>15137</v>
      </c>
      <c r="E185" s="14">
        <v>7.0549999999999997</v>
      </c>
      <c r="F185" s="13">
        <f t="shared" si="6"/>
        <v>3892.9836995038982</v>
      </c>
      <c r="G185" s="12">
        <v>11822</v>
      </c>
    </row>
    <row r="186" spans="1:7" s="1" customFormat="1" ht="18" customHeight="1">
      <c r="A186" s="15" t="s">
        <v>53</v>
      </c>
      <c r="B186" s="12">
        <v>92244</v>
      </c>
      <c r="C186" s="12">
        <v>42044</v>
      </c>
      <c r="D186" s="12">
        <v>50200</v>
      </c>
      <c r="E186" s="14">
        <v>15.102</v>
      </c>
      <c r="F186" s="13">
        <f t="shared" si="6"/>
        <v>6108.0651569328566</v>
      </c>
      <c r="G186" s="12">
        <v>44648</v>
      </c>
    </row>
    <row r="187" spans="1:7" s="19" customFormat="1" ht="18" customHeight="1">
      <c r="A187" s="16" t="s">
        <v>52</v>
      </c>
      <c r="B187" s="16">
        <f>SUM(B188:B191)</f>
        <v>111293</v>
      </c>
      <c r="C187" s="16">
        <f>SUM(C188:C191)</f>
        <v>50916</v>
      </c>
      <c r="D187" s="16">
        <f>SUM(D188:D191)</f>
        <v>60377</v>
      </c>
      <c r="E187" s="18">
        <f>SUM(E188:E191)</f>
        <v>19.265000000000001</v>
      </c>
      <c r="F187" s="17">
        <f t="shared" si="6"/>
        <v>5776.9530236179598</v>
      </c>
      <c r="G187" s="16">
        <f>SUM(G188:G191)</f>
        <v>60679</v>
      </c>
    </row>
    <row r="188" spans="1:7" s="1" customFormat="1" ht="18" customHeight="1">
      <c r="A188" s="20" t="s">
        <v>51</v>
      </c>
      <c r="B188" s="12">
        <v>24932</v>
      </c>
      <c r="C188" s="12">
        <v>11381</v>
      </c>
      <c r="D188" s="12">
        <v>13551</v>
      </c>
      <c r="E188" s="14">
        <v>5.5579999999999998</v>
      </c>
      <c r="F188" s="13">
        <f t="shared" si="6"/>
        <v>4485.7862540482192</v>
      </c>
      <c r="G188" s="12">
        <v>13303</v>
      </c>
    </row>
    <row r="189" spans="1:7" s="19" customFormat="1" ht="18" customHeight="1">
      <c r="A189" s="20" t="s">
        <v>50</v>
      </c>
      <c r="B189" s="12">
        <v>11999</v>
      </c>
      <c r="C189" s="12">
        <v>5459</v>
      </c>
      <c r="D189" s="12">
        <v>6540</v>
      </c>
      <c r="E189" s="14">
        <v>1.9339999999999999</v>
      </c>
      <c r="F189" s="13">
        <f t="shared" si="6"/>
        <v>6204.239917269907</v>
      </c>
      <c r="G189" s="12">
        <v>6597</v>
      </c>
    </row>
    <row r="190" spans="1:7" s="1" customFormat="1" ht="18" customHeight="1">
      <c r="A190" s="20" t="s">
        <v>49</v>
      </c>
      <c r="B190" s="12">
        <v>29493</v>
      </c>
      <c r="C190" s="12">
        <v>13556</v>
      </c>
      <c r="D190" s="12">
        <v>15937</v>
      </c>
      <c r="E190" s="14">
        <v>4.0650000000000004</v>
      </c>
      <c r="F190" s="13">
        <f t="shared" si="6"/>
        <v>7255.3505535055347</v>
      </c>
      <c r="G190" s="12">
        <v>13641</v>
      </c>
    </row>
    <row r="191" spans="1:7" s="19" customFormat="1" ht="18" customHeight="1">
      <c r="A191" s="20" t="s">
        <v>48</v>
      </c>
      <c r="B191" s="12">
        <v>44869</v>
      </c>
      <c r="C191" s="12">
        <v>20520</v>
      </c>
      <c r="D191" s="12">
        <v>24349</v>
      </c>
      <c r="E191" s="14">
        <v>7.7080000000000002</v>
      </c>
      <c r="F191" s="13">
        <f t="shared" si="6"/>
        <v>5821.0949662688117</v>
      </c>
      <c r="G191" s="12">
        <v>27138</v>
      </c>
    </row>
    <row r="192" spans="1:7" s="1" customFormat="1" ht="18" customHeight="1">
      <c r="A192" s="16" t="s">
        <v>47</v>
      </c>
      <c r="B192" s="16">
        <f>SUM(B193:B195)</f>
        <v>85642</v>
      </c>
      <c r="C192" s="16">
        <f>SUM(C193:C195)</f>
        <v>40274</v>
      </c>
      <c r="D192" s="16">
        <f>SUM(D193:D195)</f>
        <v>45368</v>
      </c>
      <c r="E192" s="18">
        <f>SUM(E193:E195)</f>
        <v>12.565000000000001</v>
      </c>
      <c r="F192" s="17">
        <f t="shared" si="6"/>
        <v>6815.9172304019094</v>
      </c>
      <c r="G192" s="16">
        <f>SUM(G193:G195)</f>
        <v>72939</v>
      </c>
    </row>
    <row r="193" spans="1:7" s="1" customFormat="1" ht="18" customHeight="1">
      <c r="A193" s="20" t="s">
        <v>46</v>
      </c>
      <c r="B193" s="12">
        <v>8804</v>
      </c>
      <c r="C193" s="12">
        <v>4069</v>
      </c>
      <c r="D193" s="12">
        <v>4735</v>
      </c>
      <c r="E193" s="14">
        <v>2.109</v>
      </c>
      <c r="F193" s="13">
        <f t="shared" si="6"/>
        <v>4174.4902797534378</v>
      </c>
      <c r="G193" s="12">
        <v>16304</v>
      </c>
    </row>
    <row r="194" spans="1:7" s="1" customFormat="1" ht="18" customHeight="1">
      <c r="A194" s="20" t="s">
        <v>45</v>
      </c>
      <c r="B194" s="12">
        <v>54434</v>
      </c>
      <c r="C194" s="12">
        <v>26177</v>
      </c>
      <c r="D194" s="12">
        <v>28257</v>
      </c>
      <c r="E194" s="14">
        <v>7.0309999999999997</v>
      </c>
      <c r="F194" s="13">
        <f t="shared" si="6"/>
        <v>7741.9997155454421</v>
      </c>
      <c r="G194" s="12">
        <v>36715</v>
      </c>
    </row>
    <row r="195" spans="1:7" s="19" customFormat="1" ht="18" customHeight="1">
      <c r="A195" s="20" t="s">
        <v>44</v>
      </c>
      <c r="B195" s="12">
        <v>22404</v>
      </c>
      <c r="C195" s="12">
        <v>10028</v>
      </c>
      <c r="D195" s="12">
        <v>12376</v>
      </c>
      <c r="E195" s="14">
        <v>3.4249999999999998</v>
      </c>
      <c r="F195" s="13">
        <f t="shared" si="6"/>
        <v>6541.3138686131388</v>
      </c>
      <c r="G195" s="12">
        <v>19920</v>
      </c>
    </row>
    <row r="196" spans="1:7" s="19" customFormat="1" ht="18" customHeight="1">
      <c r="A196" s="16" t="s">
        <v>43</v>
      </c>
      <c r="B196" s="16">
        <f>SUM(B197:B197)</f>
        <v>46625</v>
      </c>
      <c r="C196" s="16">
        <f>SUM(C197)</f>
        <v>21328</v>
      </c>
      <c r="D196" s="16">
        <f>SUM(D197:D197)</f>
        <v>25297</v>
      </c>
      <c r="E196" s="18">
        <f>SUM(E197)</f>
        <v>0</v>
      </c>
      <c r="F196" s="17" t="e">
        <f t="shared" si="6"/>
        <v>#DIV/0!</v>
      </c>
      <c r="G196" s="16">
        <f>SUM(G197)</f>
        <v>30889</v>
      </c>
    </row>
    <row r="197" spans="1:7" s="19" customFormat="1" ht="18" customHeight="1">
      <c r="A197" s="20" t="s">
        <v>42</v>
      </c>
      <c r="B197" s="12">
        <v>46625</v>
      </c>
      <c r="C197" s="12">
        <v>21328</v>
      </c>
      <c r="D197" s="12">
        <v>25297</v>
      </c>
      <c r="E197" s="14"/>
      <c r="F197" s="13" t="e">
        <f t="shared" si="6"/>
        <v>#DIV/0!</v>
      </c>
      <c r="G197" s="12">
        <v>30889</v>
      </c>
    </row>
    <row r="198" spans="1:7" s="1" customFormat="1" ht="18" customHeight="1">
      <c r="A198" s="20" t="s">
        <v>41</v>
      </c>
      <c r="B198" s="12">
        <v>45287</v>
      </c>
      <c r="C198" s="12">
        <v>20691</v>
      </c>
      <c r="D198" s="12">
        <v>24596</v>
      </c>
      <c r="E198" s="21"/>
      <c r="F198" s="21"/>
      <c r="G198" s="12">
        <v>27260</v>
      </c>
    </row>
    <row r="199" spans="1:7" s="19" customFormat="1" ht="18" customHeight="1">
      <c r="A199" s="20" t="s">
        <v>40</v>
      </c>
      <c r="B199" s="12">
        <v>31114</v>
      </c>
      <c r="C199" s="12">
        <v>14351</v>
      </c>
      <c r="D199" s="12">
        <v>16763</v>
      </c>
      <c r="G199" s="12">
        <v>18535</v>
      </c>
    </row>
    <row r="200" spans="1:7" s="19" customFormat="1" ht="18" customHeight="1">
      <c r="A200" s="16" t="s">
        <v>39</v>
      </c>
      <c r="B200" s="16">
        <f>SUM(B201:B201)</f>
        <v>29009</v>
      </c>
      <c r="C200" s="16">
        <f>SUM(C201)</f>
        <v>13217</v>
      </c>
      <c r="D200" s="16">
        <f>SUM(D201:D201)</f>
        <v>15792</v>
      </c>
      <c r="E200" s="18">
        <f>SUM(E201)</f>
        <v>0</v>
      </c>
      <c r="F200" s="17" t="e">
        <f>B200/E200</f>
        <v>#DIV/0!</v>
      </c>
      <c r="G200" s="16">
        <f>SUM(G201)</f>
        <v>10985</v>
      </c>
    </row>
    <row r="201" spans="1:7" s="1" customFormat="1" ht="18" customHeight="1">
      <c r="A201" s="20" t="s">
        <v>38</v>
      </c>
      <c r="B201" s="12">
        <v>29009</v>
      </c>
      <c r="C201" s="12">
        <v>13217</v>
      </c>
      <c r="D201" s="12">
        <v>15792</v>
      </c>
      <c r="E201" s="14"/>
      <c r="F201" s="13" t="e">
        <f>B201/E201</f>
        <v>#DIV/0!</v>
      </c>
      <c r="G201" s="12">
        <v>10985</v>
      </c>
    </row>
    <row r="202" spans="1:7" s="1" customFormat="1" ht="18" customHeight="1">
      <c r="A202" s="20" t="s">
        <v>37</v>
      </c>
      <c r="B202" s="12">
        <v>42538</v>
      </c>
      <c r="C202" s="12">
        <v>19528</v>
      </c>
      <c r="D202" s="12">
        <v>23010</v>
      </c>
      <c r="E202" s="21"/>
      <c r="F202" s="21"/>
      <c r="G202" s="12">
        <v>17202</v>
      </c>
    </row>
    <row r="203" spans="1:7" s="19" customFormat="1" ht="18" customHeight="1">
      <c r="A203" s="20" t="s">
        <v>36</v>
      </c>
      <c r="B203" s="12">
        <v>24289</v>
      </c>
      <c r="C203" s="12">
        <v>11226</v>
      </c>
      <c r="D203" s="12">
        <v>13063</v>
      </c>
      <c r="G203" s="12">
        <v>10254</v>
      </c>
    </row>
    <row r="204" spans="1:7" s="1" customFormat="1" ht="18" customHeight="1">
      <c r="A204" s="16" t="s">
        <v>35</v>
      </c>
      <c r="B204" s="16">
        <f>SUM(B205:B207)</f>
        <v>23655</v>
      </c>
      <c r="C204" s="16">
        <f>SUM(C205:C207)</f>
        <v>11467</v>
      </c>
      <c r="D204" s="16">
        <f>SUM(D205:D207)</f>
        <v>12188</v>
      </c>
      <c r="E204" s="18">
        <f>SUM(E205:E207)</f>
        <v>1.4159999999999999</v>
      </c>
      <c r="F204" s="17">
        <f t="shared" ref="F204:F235" si="7">B204/E204</f>
        <v>16705.508474576272</v>
      </c>
      <c r="G204" s="16">
        <f>SUM(G205:G207)</f>
        <v>13206</v>
      </c>
    </row>
    <row r="205" spans="1:7" s="1" customFormat="1" ht="18" customHeight="1">
      <c r="A205" s="20" t="s">
        <v>34</v>
      </c>
      <c r="B205" s="12">
        <v>7322</v>
      </c>
      <c r="C205" s="12">
        <v>3603</v>
      </c>
      <c r="D205" s="12">
        <v>3719</v>
      </c>
      <c r="E205" s="14">
        <v>0.48399999999999999</v>
      </c>
      <c r="F205" s="13">
        <f t="shared" si="7"/>
        <v>15128.099173553719</v>
      </c>
      <c r="G205" s="12">
        <v>5038</v>
      </c>
    </row>
    <row r="206" spans="1:7" s="19" customFormat="1" ht="18" customHeight="1">
      <c r="A206" s="20" t="s">
        <v>33</v>
      </c>
      <c r="B206" s="12">
        <v>8740</v>
      </c>
      <c r="C206" s="12">
        <v>4239</v>
      </c>
      <c r="D206" s="12">
        <v>4501</v>
      </c>
      <c r="E206" s="14">
        <v>0.48299999999999998</v>
      </c>
      <c r="F206" s="13">
        <f t="shared" si="7"/>
        <v>18095.238095238095</v>
      </c>
      <c r="G206" s="12">
        <v>4415</v>
      </c>
    </row>
    <row r="207" spans="1:7" s="1" customFormat="1" ht="18" customHeight="1">
      <c r="A207" s="20" t="s">
        <v>32</v>
      </c>
      <c r="B207" s="12">
        <v>7593</v>
      </c>
      <c r="C207" s="12">
        <v>3625</v>
      </c>
      <c r="D207" s="12">
        <v>3968</v>
      </c>
      <c r="E207" s="14">
        <v>0.44900000000000001</v>
      </c>
      <c r="F207" s="13">
        <f t="shared" si="7"/>
        <v>16910.913140311804</v>
      </c>
      <c r="G207" s="12">
        <v>3753</v>
      </c>
    </row>
    <row r="208" spans="1:7" s="1" customFormat="1" ht="18" customHeight="1">
      <c r="A208" s="16" t="s">
        <v>31</v>
      </c>
      <c r="B208" s="16">
        <f>SUM(B209:B211)</f>
        <v>78860</v>
      </c>
      <c r="C208" s="16">
        <f>SUM(C209:C211)</f>
        <v>37428</v>
      </c>
      <c r="D208" s="16">
        <f>SUM(D209:D211)</f>
        <v>41432</v>
      </c>
      <c r="E208" s="18">
        <f>SUM(E209:E211)</f>
        <v>9.3260000000000005</v>
      </c>
      <c r="F208" s="17">
        <f t="shared" si="7"/>
        <v>8455.9296590178001</v>
      </c>
      <c r="G208" s="16">
        <f>SUM(G209:G211)</f>
        <v>42255</v>
      </c>
    </row>
    <row r="209" spans="1:7" s="1" customFormat="1" ht="18" customHeight="1">
      <c r="A209" s="15" t="s">
        <v>30</v>
      </c>
      <c r="B209" s="12">
        <v>19556</v>
      </c>
      <c r="C209" s="12">
        <v>9628</v>
      </c>
      <c r="D209" s="12">
        <v>9928</v>
      </c>
      <c r="E209" s="14">
        <v>4.0410000000000004</v>
      </c>
      <c r="F209" s="13">
        <f t="shared" si="7"/>
        <v>4839.3961890621131</v>
      </c>
      <c r="G209" s="12">
        <v>13981</v>
      </c>
    </row>
    <row r="210" spans="1:7" s="1" customFormat="1" ht="18" customHeight="1">
      <c r="A210" s="15" t="s">
        <v>29</v>
      </c>
      <c r="B210" s="12">
        <v>38841</v>
      </c>
      <c r="C210" s="12">
        <v>18117</v>
      </c>
      <c r="D210" s="12">
        <v>20724</v>
      </c>
      <c r="E210" s="14">
        <v>3.1949999999999998</v>
      </c>
      <c r="F210" s="13">
        <f t="shared" si="7"/>
        <v>12156.80751173709</v>
      </c>
      <c r="G210" s="12">
        <v>17785</v>
      </c>
    </row>
    <row r="211" spans="1:7" s="1" customFormat="1" ht="18" customHeight="1">
      <c r="A211" s="15" t="s">
        <v>28</v>
      </c>
      <c r="B211" s="12">
        <v>20463</v>
      </c>
      <c r="C211" s="12">
        <v>9683</v>
      </c>
      <c r="D211" s="12">
        <v>10780</v>
      </c>
      <c r="E211" s="14">
        <v>2.09</v>
      </c>
      <c r="F211" s="13">
        <f t="shared" si="7"/>
        <v>9790.9090909090919</v>
      </c>
      <c r="G211" s="12">
        <v>10489</v>
      </c>
    </row>
    <row r="212" spans="1:7" s="1" customFormat="1" ht="18" customHeight="1">
      <c r="A212" s="16" t="s">
        <v>27</v>
      </c>
      <c r="B212" s="16">
        <f>SUM(B213:B215)</f>
        <v>204532</v>
      </c>
      <c r="C212" s="16">
        <f>SUM(C213:C215)</f>
        <v>96106</v>
      </c>
      <c r="D212" s="16">
        <f>SUM(D213:D215)</f>
        <v>108426</v>
      </c>
      <c r="E212" s="18">
        <f>SUM(E213:E215)</f>
        <v>44.614999999999995</v>
      </c>
      <c r="F212" s="17">
        <f t="shared" si="7"/>
        <v>4584.3774515297555</v>
      </c>
      <c r="G212" s="16">
        <f>SUM(G213:G215)</f>
        <v>100196</v>
      </c>
    </row>
    <row r="213" spans="1:7" s="1" customFormat="1" ht="18" customHeight="1">
      <c r="A213" s="15" t="s">
        <v>26</v>
      </c>
      <c r="B213" s="12">
        <v>85245</v>
      </c>
      <c r="C213" s="12">
        <v>40415</v>
      </c>
      <c r="D213" s="12">
        <v>44830</v>
      </c>
      <c r="E213" s="14">
        <v>12.44</v>
      </c>
      <c r="F213" s="13">
        <f t="shared" si="7"/>
        <v>6852.4919614147911</v>
      </c>
      <c r="G213" s="12">
        <v>42824</v>
      </c>
    </row>
    <row r="214" spans="1:7" s="1" customFormat="1" ht="18" customHeight="1">
      <c r="A214" s="15" t="s">
        <v>25</v>
      </c>
      <c r="B214" s="12">
        <v>80731</v>
      </c>
      <c r="C214" s="12">
        <v>37446</v>
      </c>
      <c r="D214" s="12">
        <v>43285</v>
      </c>
      <c r="E214" s="14">
        <v>18.658999999999999</v>
      </c>
      <c r="F214" s="13">
        <f t="shared" si="7"/>
        <v>4326.6520177930224</v>
      </c>
      <c r="G214" s="12">
        <v>34505</v>
      </c>
    </row>
    <row r="215" spans="1:7" s="19" customFormat="1" ht="18" customHeight="1">
      <c r="A215" s="15" t="s">
        <v>24</v>
      </c>
      <c r="B215" s="12">
        <v>38556</v>
      </c>
      <c r="C215" s="12">
        <v>18245</v>
      </c>
      <c r="D215" s="12">
        <v>20311</v>
      </c>
      <c r="E215" s="14">
        <v>13.516</v>
      </c>
      <c r="F215" s="13">
        <f t="shared" si="7"/>
        <v>2852.619118082273</v>
      </c>
      <c r="G215" s="12">
        <v>22867</v>
      </c>
    </row>
    <row r="216" spans="1:7" s="19" customFormat="1" ht="18" customHeight="1">
      <c r="A216" s="16" t="s">
        <v>23</v>
      </c>
      <c r="B216" s="16">
        <f>SUM(B217:B218)</f>
        <v>156267</v>
      </c>
      <c r="C216" s="16">
        <f>SUM(C217:C218)</f>
        <v>72960</v>
      </c>
      <c r="D216" s="16">
        <f>SUM(D217:D218)</f>
        <v>83307</v>
      </c>
      <c r="E216" s="18">
        <f>SUM(E217:E218)</f>
        <v>35.825000000000003</v>
      </c>
      <c r="F216" s="17">
        <f t="shared" si="7"/>
        <v>4361.9539427773898</v>
      </c>
      <c r="G216" s="16">
        <f>SUM(G217:G218)</f>
        <v>60680</v>
      </c>
    </row>
    <row r="217" spans="1:7" s="1" customFormat="1" ht="18" customHeight="1">
      <c r="A217" s="15" t="s">
        <v>22</v>
      </c>
      <c r="B217" s="12">
        <v>80059</v>
      </c>
      <c r="C217" s="12">
        <v>36967</v>
      </c>
      <c r="D217" s="12">
        <v>43092</v>
      </c>
      <c r="E217" s="14">
        <v>18.789000000000001</v>
      </c>
      <c r="F217" s="13">
        <f t="shared" si="7"/>
        <v>4260.9505561764863</v>
      </c>
      <c r="G217" s="12">
        <v>29832</v>
      </c>
    </row>
    <row r="218" spans="1:7" s="19" customFormat="1" ht="18" customHeight="1">
      <c r="A218" s="15" t="s">
        <v>21</v>
      </c>
      <c r="B218" s="12">
        <v>76208</v>
      </c>
      <c r="C218" s="12">
        <v>35993</v>
      </c>
      <c r="D218" s="12">
        <v>40215</v>
      </c>
      <c r="E218" s="14">
        <v>17.036000000000001</v>
      </c>
      <c r="F218" s="13">
        <f t="shared" si="7"/>
        <v>4473.3505517727162</v>
      </c>
      <c r="G218" s="12">
        <v>30848</v>
      </c>
    </row>
    <row r="219" spans="1:7" s="19" customFormat="1" ht="18" customHeight="1">
      <c r="A219" s="16" t="s">
        <v>20</v>
      </c>
      <c r="B219" s="17">
        <f>SUM(B220:B227)</f>
        <v>172990</v>
      </c>
      <c r="C219" s="17">
        <f>SUM(C220:C227)</f>
        <v>84325</v>
      </c>
      <c r="D219" s="17">
        <f>SUM(D220:D227)</f>
        <v>88665</v>
      </c>
      <c r="E219" s="18">
        <f>SUM(E220:E227)</f>
        <v>236.261</v>
      </c>
      <c r="F219" s="17">
        <f t="shared" si="7"/>
        <v>732.19871244090223</v>
      </c>
      <c r="G219" s="17">
        <f>SUM(G220:G227)</f>
        <v>63210</v>
      </c>
    </row>
    <row r="220" spans="1:7" s="1" customFormat="1" ht="18" customHeight="1">
      <c r="A220" s="15" t="s">
        <v>19</v>
      </c>
      <c r="B220" s="12">
        <v>38983</v>
      </c>
      <c r="C220" s="12">
        <v>18981</v>
      </c>
      <c r="D220" s="12">
        <v>20002</v>
      </c>
      <c r="E220" s="14">
        <v>38.131999999999998</v>
      </c>
      <c r="F220" s="13">
        <f t="shared" si="7"/>
        <v>1022.3172138885975</v>
      </c>
      <c r="G220" s="12">
        <v>15799</v>
      </c>
    </row>
    <row r="221" spans="1:7" s="1" customFormat="1" ht="18" customHeight="1">
      <c r="A221" s="15" t="s">
        <v>18</v>
      </c>
      <c r="B221" s="12">
        <v>9022</v>
      </c>
      <c r="C221" s="12">
        <v>4501</v>
      </c>
      <c r="D221" s="12">
        <v>4521</v>
      </c>
      <c r="E221" s="14">
        <v>30.849</v>
      </c>
      <c r="F221" s="13">
        <f t="shared" si="7"/>
        <v>292.45680573114203</v>
      </c>
      <c r="G221" s="12">
        <v>2280</v>
      </c>
    </row>
    <row r="222" spans="1:7" s="19" customFormat="1" ht="18.75" customHeight="1">
      <c r="A222" s="15" t="s">
        <v>17</v>
      </c>
      <c r="B222" s="12">
        <v>11365</v>
      </c>
      <c r="C222" s="12">
        <v>5622</v>
      </c>
      <c r="D222" s="12">
        <v>5743</v>
      </c>
      <c r="E222" s="14">
        <v>38.866999999999997</v>
      </c>
      <c r="F222" s="13">
        <f t="shared" si="7"/>
        <v>292.40744075951324</v>
      </c>
      <c r="G222" s="12">
        <v>4158</v>
      </c>
    </row>
    <row r="223" spans="1:7" s="7" customFormat="1" ht="17.100000000000001" customHeight="1">
      <c r="A223" s="15" t="s">
        <v>16</v>
      </c>
      <c r="B223" s="12">
        <v>17763</v>
      </c>
      <c r="C223" s="12">
        <v>8630</v>
      </c>
      <c r="D223" s="12">
        <v>9133</v>
      </c>
      <c r="E223" s="14">
        <v>17.75</v>
      </c>
      <c r="F223" s="13">
        <f t="shared" si="7"/>
        <v>1000.7323943661971</v>
      </c>
      <c r="G223" s="12">
        <v>6056</v>
      </c>
    </row>
    <row r="224" spans="1:7" s="7" customFormat="1" ht="17.100000000000001" customHeight="1">
      <c r="A224" s="15" t="s">
        <v>15</v>
      </c>
      <c r="B224" s="12">
        <v>33790</v>
      </c>
      <c r="C224" s="12">
        <v>16595</v>
      </c>
      <c r="D224" s="12">
        <v>17195</v>
      </c>
      <c r="E224" s="14">
        <v>22.524000000000001</v>
      </c>
      <c r="F224" s="13">
        <f t="shared" si="7"/>
        <v>1500.1775883502041</v>
      </c>
      <c r="G224" s="12">
        <v>11635</v>
      </c>
    </row>
    <row r="225" spans="1:7" s="1" customFormat="1" ht="18" customHeight="1">
      <c r="A225" s="15" t="s">
        <v>14</v>
      </c>
      <c r="B225" s="12">
        <v>9554</v>
      </c>
      <c r="C225" s="12">
        <v>4712</v>
      </c>
      <c r="D225" s="12">
        <v>4842</v>
      </c>
      <c r="E225" s="14">
        <v>24.789000000000001</v>
      </c>
      <c r="F225" s="13">
        <f t="shared" si="7"/>
        <v>385.4128847472669</v>
      </c>
      <c r="G225" s="12">
        <v>2862</v>
      </c>
    </row>
    <row r="226" spans="1:7" s="1" customFormat="1" ht="18" customHeight="1">
      <c r="A226" s="15" t="s">
        <v>13</v>
      </c>
      <c r="B226" s="12">
        <v>30740</v>
      </c>
      <c r="C226" s="12">
        <v>14765</v>
      </c>
      <c r="D226" s="12">
        <v>15975</v>
      </c>
      <c r="E226" s="14">
        <v>33.357999999999997</v>
      </c>
      <c r="F226" s="13">
        <f t="shared" si="7"/>
        <v>921.51807662329884</v>
      </c>
      <c r="G226" s="12">
        <v>12767</v>
      </c>
    </row>
    <row r="227" spans="1:7" s="1" customFormat="1" ht="18" customHeight="1">
      <c r="A227" s="15" t="s">
        <v>12</v>
      </c>
      <c r="B227" s="12">
        <v>21773</v>
      </c>
      <c r="C227" s="12">
        <v>10519</v>
      </c>
      <c r="D227" s="12">
        <v>11254</v>
      </c>
      <c r="E227" s="14">
        <v>29.992000000000001</v>
      </c>
      <c r="F227" s="13">
        <f t="shared" si="7"/>
        <v>725.96025606828482</v>
      </c>
      <c r="G227" s="12">
        <v>7653</v>
      </c>
    </row>
    <row r="228" spans="1:7" s="1" customFormat="1" ht="18" customHeight="1">
      <c r="A228" s="16" t="s">
        <v>11</v>
      </c>
      <c r="B228" s="16">
        <f>SUM(B229:B230)</f>
        <v>104577</v>
      </c>
      <c r="C228" s="16">
        <f>SUM(C229:C230)</f>
        <v>49791</v>
      </c>
      <c r="D228" s="16">
        <f>SUM(D229:D230)</f>
        <v>54786</v>
      </c>
      <c r="E228" s="18">
        <f>SUM(E229:E230)</f>
        <v>22.841000000000001</v>
      </c>
      <c r="F228" s="17">
        <f t="shared" si="7"/>
        <v>4578.477299592837</v>
      </c>
      <c r="G228" s="16">
        <f>SUM(G229:G230)</f>
        <v>55802</v>
      </c>
    </row>
    <row r="229" spans="1:7" s="1" customFormat="1" ht="18" customHeight="1">
      <c r="A229" s="15" t="s">
        <v>10</v>
      </c>
      <c r="B229" s="12">
        <v>28120</v>
      </c>
      <c r="C229" s="12">
        <v>13051</v>
      </c>
      <c r="D229" s="12">
        <v>15069</v>
      </c>
      <c r="E229" s="14">
        <v>5.9550000000000001</v>
      </c>
      <c r="F229" s="13">
        <f t="shared" si="7"/>
        <v>4722.08228379513</v>
      </c>
      <c r="G229" s="12">
        <v>16580</v>
      </c>
    </row>
    <row r="230" spans="1:7" s="1" customFormat="1" ht="18" customHeight="1">
      <c r="A230" s="15" t="s">
        <v>9</v>
      </c>
      <c r="B230" s="12">
        <v>76457</v>
      </c>
      <c r="C230" s="12">
        <v>36740</v>
      </c>
      <c r="D230" s="12">
        <v>39717</v>
      </c>
      <c r="E230" s="14">
        <v>16.885999999999999</v>
      </c>
      <c r="F230" s="13">
        <f t="shared" si="7"/>
        <v>4527.8337083974893</v>
      </c>
      <c r="G230" s="12">
        <v>39222</v>
      </c>
    </row>
    <row r="231" spans="1:7" s="1" customFormat="1" ht="18" customHeight="1">
      <c r="A231" s="16" t="s">
        <v>8</v>
      </c>
      <c r="B231" s="16">
        <f>SUM(B232:B234)</f>
        <v>81689</v>
      </c>
      <c r="C231" s="16">
        <f>SUM(C232:C234)</f>
        <v>37021</v>
      </c>
      <c r="D231" s="16">
        <f>SUM(D232:D234)</f>
        <v>44668</v>
      </c>
      <c r="E231" s="18">
        <f>SUM(E232:E234)</f>
        <v>15.033000000000001</v>
      </c>
      <c r="F231" s="17">
        <f t="shared" si="7"/>
        <v>5433.9785804563289</v>
      </c>
      <c r="G231" s="16">
        <f>SUM(G232:G234)</f>
        <v>79768</v>
      </c>
    </row>
    <row r="232" spans="1:7" s="1" customFormat="1" ht="18" customHeight="1">
      <c r="A232" s="15" t="s">
        <v>7</v>
      </c>
      <c r="B232" s="12">
        <v>17606</v>
      </c>
      <c r="C232" s="12">
        <v>8229</v>
      </c>
      <c r="D232" s="12">
        <v>9377</v>
      </c>
      <c r="E232" s="14">
        <v>5.4080000000000004</v>
      </c>
      <c r="F232" s="13">
        <f t="shared" si="7"/>
        <v>3255.5473372781062</v>
      </c>
      <c r="G232" s="12">
        <v>25609</v>
      </c>
    </row>
    <row r="233" spans="1:7" s="1" customFormat="1" ht="18" customHeight="1">
      <c r="A233" s="15" t="s">
        <v>6</v>
      </c>
      <c r="B233" s="12">
        <v>38204</v>
      </c>
      <c r="C233" s="12">
        <v>17153</v>
      </c>
      <c r="D233" s="12">
        <v>21051</v>
      </c>
      <c r="E233" s="14">
        <v>4.2830000000000004</v>
      </c>
      <c r="F233" s="13">
        <f t="shared" si="7"/>
        <v>8919.9159467662848</v>
      </c>
      <c r="G233" s="12">
        <v>23822</v>
      </c>
    </row>
    <row r="234" spans="1:7" s="1" customFormat="1" ht="18" customHeight="1">
      <c r="A234" s="15" t="s">
        <v>5</v>
      </c>
      <c r="B234" s="12">
        <v>25879</v>
      </c>
      <c r="C234" s="12">
        <v>11639</v>
      </c>
      <c r="D234" s="12">
        <v>14240</v>
      </c>
      <c r="E234" s="14">
        <v>5.3419999999999996</v>
      </c>
      <c r="F234" s="13">
        <f t="shared" si="7"/>
        <v>4844.4402845376271</v>
      </c>
      <c r="G234" s="12">
        <v>30337</v>
      </c>
    </row>
    <row r="235" spans="1:7" s="1" customFormat="1" ht="18" customHeight="1">
      <c r="A235" s="11" t="s">
        <v>4</v>
      </c>
      <c r="B235" s="10">
        <f>SUM(C235:D235)</f>
        <v>5467302</v>
      </c>
      <c r="C235" s="8">
        <f>C3+C7+C12+C18+C21+C27+C32+C36+C39+C45+C52+C55+C58+C66+C69+C74+C77+C83+C86+C89+C93+C96+C100+C106+C111+C117+C121+C126+C130+C136+C139+C142+C155+C163+C166+C169+C174+C177+C184+C187+C192+C196+C200+C204+C208+C212+C216+C219+C228+C231</f>
        <v>2582924</v>
      </c>
      <c r="D235" s="8">
        <f>D3+D7+D12+D18+D21+D27+D32+D36+D39+D45+D52+D55+D58+D66+D69+D74+D77+D83+D86+D89+D93+D96+D100+D106+D111+D117+D121+D126+D130+D136+D139+D142+D155+D163+D166+D169+D174+D177+D184+D187+D192+D196+D200+D204+D208+D212+D216+D219+D228+D231</f>
        <v>2884378</v>
      </c>
      <c r="E235" s="9">
        <f>E3+E7+E12+E18+E21+E27+E32+E36+E39+E45+E52+E55+E58+E66+E69+E74+E77+E83+E86+E89+E93+E96+E100+E106+E111+E117+E121+E126+E130+E136+E139+E142+E155+E163+E166+E169+E174+E177+E184+E187+E192+E196+E200+E204+E208+E212+E216+E219+E228+E231</f>
        <v>1439.82</v>
      </c>
      <c r="F235" s="8">
        <f t="shared" si="7"/>
        <v>3797.2121515189401</v>
      </c>
      <c r="G235" s="8">
        <f>G3+G7+G12+G18+G21+G27+G32+G36+G39+G45+G52+G55+G58+G66+G69+G74+G77+G83+G86+G89+G93+G96+G100+G106+G111+G117+G121+G126+G130+G136+G139+G142+G155+G163+G166+G169+G174+G177+G184+G187+G192+G196+G200+G204+G208+G212+G216+G219+G228+G231</f>
        <v>2846273</v>
      </c>
    </row>
    <row r="236" spans="1:7" s="1" customFormat="1" ht="18" customHeight="1">
      <c r="A236" s="7" t="s">
        <v>3</v>
      </c>
      <c r="B236" s="7"/>
      <c r="C236" s="7"/>
      <c r="D236" s="5"/>
      <c r="E236" s="5"/>
      <c r="F236" s="5"/>
      <c r="G236" s="5"/>
    </row>
    <row r="237" spans="1:7" s="1" customFormat="1" ht="18" customHeight="1">
      <c r="A237" s="7" t="s">
        <v>2</v>
      </c>
      <c r="B237" s="7"/>
      <c r="C237" s="7"/>
      <c r="D237" s="5"/>
      <c r="E237" s="6"/>
      <c r="F237" s="5"/>
      <c r="G237" s="5"/>
    </row>
    <row r="238" spans="1:7" s="1" customFormat="1" ht="18" customHeight="1">
      <c r="A238" s="4" t="s">
        <v>1</v>
      </c>
      <c r="G238" s="3"/>
    </row>
    <row r="239" spans="1:7" s="1" customFormat="1" ht="18" customHeight="1">
      <c r="A239" s="4" t="s">
        <v>0</v>
      </c>
      <c r="G239" s="3"/>
    </row>
    <row r="240" spans="1:7" s="1" customFormat="1" ht="18" customHeight="1">
      <c r="G240" s="3"/>
    </row>
    <row r="241" spans="7:7" s="1" customFormat="1" ht="18" customHeight="1">
      <c r="G241" s="3"/>
    </row>
    <row r="242" spans="7:7" s="1" customFormat="1" ht="18" customHeight="1">
      <c r="G242" s="3"/>
    </row>
    <row r="243" spans="7:7" s="1" customFormat="1" ht="18" customHeight="1">
      <c r="G243" s="3"/>
    </row>
    <row r="244" spans="7:7" s="1" customFormat="1" ht="18" customHeight="1">
      <c r="G244" s="3"/>
    </row>
    <row r="245" spans="7:7" s="1" customFormat="1" ht="18" customHeight="1">
      <c r="G245" s="3"/>
    </row>
    <row r="246" spans="7:7" s="1" customFormat="1" ht="18" customHeight="1">
      <c r="G246" s="3"/>
    </row>
    <row r="247" spans="7:7" s="1" customFormat="1" ht="18" customHeight="1">
      <c r="G247" s="3"/>
    </row>
    <row r="248" spans="7:7" s="1" customFormat="1" ht="18" customHeight="1">
      <c r="G248" s="3"/>
    </row>
    <row r="249" spans="7:7" s="1" customFormat="1" ht="18" customHeight="1">
      <c r="G249" s="3"/>
    </row>
    <row r="250" spans="7:7" s="1" customFormat="1" ht="18" customHeight="1">
      <c r="G250" s="3"/>
    </row>
    <row r="251" spans="7:7" s="1" customFormat="1" ht="18" customHeight="1">
      <c r="G251" s="3"/>
    </row>
    <row r="252" spans="7:7" s="1" customFormat="1" ht="18" customHeight="1">
      <c r="G252" s="3"/>
    </row>
    <row r="253" spans="7:7" s="1" customFormat="1" ht="18" customHeight="1">
      <c r="G253" s="3"/>
    </row>
    <row r="254" spans="7:7" s="1" customFormat="1" ht="18" customHeight="1">
      <c r="G254" s="3"/>
    </row>
    <row r="255" spans="7:7" s="1" customFormat="1" ht="18" customHeight="1">
      <c r="G255" s="3"/>
    </row>
    <row r="256" spans="7:7" s="1" customFormat="1" ht="18" customHeight="1">
      <c r="G256" s="3"/>
    </row>
    <row r="257" spans="7:7" s="1" customFormat="1" ht="18" customHeight="1">
      <c r="G257" s="3"/>
    </row>
    <row r="258" spans="7:7" s="1" customFormat="1" ht="18" customHeight="1">
      <c r="G258" s="3"/>
    </row>
    <row r="259" spans="7:7" s="1" customFormat="1" ht="18" customHeight="1">
      <c r="G259" s="3"/>
    </row>
    <row r="260" spans="7:7" s="1" customFormat="1" ht="18" customHeight="1">
      <c r="G260" s="3"/>
    </row>
    <row r="261" spans="7:7" s="1" customFormat="1" ht="18" customHeight="1">
      <c r="G261" s="3"/>
    </row>
    <row r="262" spans="7:7" s="1" customFormat="1" ht="18" customHeight="1">
      <c r="G262" s="3"/>
    </row>
    <row r="263" spans="7:7" s="1" customFormat="1" ht="18" customHeight="1">
      <c r="G263" s="3"/>
    </row>
    <row r="264" spans="7:7" s="1" customFormat="1" ht="18" customHeight="1">
      <c r="G264" s="3"/>
    </row>
    <row r="265" spans="7:7" s="1" customFormat="1" ht="18" customHeight="1">
      <c r="G265" s="3"/>
    </row>
    <row r="266" spans="7:7" s="1" customFormat="1" ht="18" customHeight="1">
      <c r="G266" s="3"/>
    </row>
    <row r="267" spans="7:7" s="1" customFormat="1" ht="18" customHeight="1">
      <c r="G267" s="3"/>
    </row>
    <row r="268" spans="7:7" s="1" customFormat="1" ht="18" customHeight="1">
      <c r="G268" s="3"/>
    </row>
    <row r="269" spans="7:7" s="1" customFormat="1" ht="18" customHeight="1">
      <c r="G269" s="3"/>
    </row>
    <row r="270" spans="7:7" s="1" customFormat="1" ht="18" customHeight="1">
      <c r="G270" s="3"/>
    </row>
    <row r="271" spans="7:7" s="1" customFormat="1" ht="18" customHeight="1">
      <c r="G271" s="3"/>
    </row>
    <row r="272" spans="7:7" s="1" customFormat="1" ht="18" customHeight="1">
      <c r="G272" s="3"/>
    </row>
    <row r="273" spans="7:7" s="1" customFormat="1" ht="18" customHeight="1">
      <c r="G273" s="3"/>
    </row>
    <row r="274" spans="7:7" s="1" customFormat="1" ht="18" customHeight="1">
      <c r="G274" s="3"/>
    </row>
    <row r="275" spans="7:7" s="1" customFormat="1" ht="18" customHeight="1">
      <c r="G275" s="3"/>
    </row>
    <row r="276" spans="7:7" s="1" customFormat="1" ht="18" customHeight="1">
      <c r="G276" s="3"/>
    </row>
    <row r="277" spans="7:7" s="1" customFormat="1" ht="18" customHeight="1">
      <c r="G277" s="3"/>
    </row>
    <row r="278" spans="7:7" s="1" customFormat="1" ht="18" customHeight="1">
      <c r="G278" s="3"/>
    </row>
    <row r="279" spans="7:7" s="1" customFormat="1" ht="18" customHeight="1">
      <c r="G279" s="3"/>
    </row>
    <row r="280" spans="7:7" s="1" customFormat="1" ht="18" customHeight="1">
      <c r="G280" s="3"/>
    </row>
    <row r="281" spans="7:7" s="1" customFormat="1" ht="18" customHeight="1">
      <c r="G281" s="3"/>
    </row>
    <row r="282" spans="7:7" s="1" customFormat="1" ht="18" customHeight="1">
      <c r="G282" s="3"/>
    </row>
    <row r="283" spans="7:7" s="1" customFormat="1" ht="18" customHeight="1">
      <c r="G283" s="3"/>
    </row>
    <row r="284" spans="7:7" s="1" customFormat="1" ht="18" customHeight="1">
      <c r="G284" s="3"/>
    </row>
    <row r="285" spans="7:7" s="1" customFormat="1" ht="18" customHeight="1">
      <c r="G285" s="3"/>
    </row>
    <row r="286" spans="7:7" s="1" customFormat="1" ht="18" customHeight="1">
      <c r="G286" s="3"/>
    </row>
    <row r="287" spans="7:7" s="1" customFormat="1" ht="18" customHeight="1">
      <c r="G287" s="3"/>
    </row>
    <row r="288" spans="7:7" s="1" customFormat="1" ht="18" customHeight="1">
      <c r="G288" s="3"/>
    </row>
    <row r="289" spans="7:7" s="1" customFormat="1" ht="18" customHeight="1">
      <c r="G289" s="3"/>
    </row>
    <row r="290" spans="7:7" s="1" customFormat="1" ht="18" customHeight="1">
      <c r="G290" s="3"/>
    </row>
    <row r="291" spans="7:7" s="1" customFormat="1" ht="18" customHeight="1">
      <c r="G291" s="3"/>
    </row>
    <row r="292" spans="7:7" s="1" customFormat="1" ht="18" customHeight="1">
      <c r="G292" s="3"/>
    </row>
    <row r="293" spans="7:7" s="1" customFormat="1" ht="18" customHeight="1">
      <c r="G293" s="3"/>
    </row>
  </sheetData>
  <printOptions horizontalCentered="1"/>
  <pageMargins left="0.59055118110236227" right="0.59055118110236227" top="0.78740157480314965" bottom="0.78740157480314965" header="0.51181102362204722" footer="0.51181102362204722"/>
  <pageSetup paperSize="9" scale="80" orientation="portrait" r:id="rId1"/>
  <headerFooter alignWithMargins="0"/>
  <rowBreaks count="4" manualBreakCount="4">
    <brk id="44" max="6" man="1"/>
    <brk id="92" max="6" man="1"/>
    <brk id="141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POPบ้านแขวง</vt:lpstr>
      <vt:lpstr>POPบ้านแขวง!Print_Area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2019-10-11T08:59:50Z</cp:lastPrinted>
  <dcterms:created xsi:type="dcterms:W3CDTF">2019-09-20T02:47:18Z</dcterms:created>
  <dcterms:modified xsi:type="dcterms:W3CDTF">2019-10-11T09:03:14Z</dcterms:modified>
</cp:coreProperties>
</file>