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320" windowHeight="9780" activeTab="0"/>
  </bookViews>
  <sheets>
    <sheet name="ภาษีโรงเรือนและที่ดิน" sheetId="1" r:id="rId1"/>
    <sheet name="ภาษีบำรุงท้องที่" sheetId="2" r:id="rId2"/>
    <sheet name="ภาษีป้าย" sheetId="3" r:id="rId3"/>
  </sheets>
  <definedNames/>
  <calcPr fullCalcOnLoad="1"/>
</workbook>
</file>

<file path=xl/sharedStrings.xml><?xml version="1.0" encoding="utf-8"?>
<sst xmlns="http://schemas.openxmlformats.org/spreadsheetml/2006/main" count="194" uniqueCount="63">
  <si>
    <t>การจัดเก็บภาษีโรงเรือนและที่ดิน ปีงบประมาณ 2560 - 2561</t>
  </si>
  <si>
    <t>จำแนกตามสำนักงานเขต เรียงตามจำนวนเงิน ปีงบประมาณ 2561</t>
  </si>
  <si>
    <t>สำนักงานเขต</t>
  </si>
  <si>
    <t>อัตราการเปลี่ยนแปลง</t>
  </si>
  <si>
    <t xml:space="preserve">ราย   </t>
  </si>
  <si>
    <t>จำนวนเงิน (บาท)</t>
  </si>
  <si>
    <t>ปทุมวัน</t>
  </si>
  <si>
    <t>บางรัก</t>
  </si>
  <si>
    <t>จตุจักร</t>
  </si>
  <si>
    <t>วัฒนา</t>
  </si>
  <si>
    <t>คลองเตย</t>
  </si>
  <si>
    <t>ลาดกระบัง</t>
  </si>
  <si>
    <t>ราชเทวี</t>
  </si>
  <si>
    <t>ห้วยขวาง</t>
  </si>
  <si>
    <t>สาทร</t>
  </si>
  <si>
    <t>บางกะปิ</t>
  </si>
  <si>
    <t>ยานนาวา</t>
  </si>
  <si>
    <t>ดินแดง</t>
  </si>
  <si>
    <t>บางนา</t>
  </si>
  <si>
    <t>พญาไท</t>
  </si>
  <si>
    <t>ประเวศ</t>
  </si>
  <si>
    <t>ดอนเมือง</t>
  </si>
  <si>
    <t>วังทองหลาง</t>
  </si>
  <si>
    <t>บางขุนเทียน</t>
  </si>
  <si>
    <t>พระนคร</t>
  </si>
  <si>
    <t>หลักสี่</t>
  </si>
  <si>
    <t>สวนหลวง</t>
  </si>
  <si>
    <t>บางกอกน้อย</t>
  </si>
  <si>
    <t>คันนายาว</t>
  </si>
  <si>
    <t>สัมพันธวงศ์</t>
  </si>
  <si>
    <t>มีนบุรี</t>
  </si>
  <si>
    <t>บางซื่อ</t>
  </si>
  <si>
    <t>ป้อมปราบฯ</t>
  </si>
  <si>
    <t>บางเขน</t>
  </si>
  <si>
    <t>บางคอแหลม</t>
  </si>
  <si>
    <t>บางแค</t>
  </si>
  <si>
    <t>พระโขนง</t>
  </si>
  <si>
    <t>คลองสาน</t>
  </si>
  <si>
    <t>ธนบุรี</t>
  </si>
  <si>
    <t>บางพลัด</t>
  </si>
  <si>
    <t>ราษฎร์บูรณะ</t>
  </si>
  <si>
    <t>ภาษีเจริญ</t>
  </si>
  <si>
    <t>จอมทอง</t>
  </si>
  <si>
    <t>บางบอน</t>
  </si>
  <si>
    <t>ลาดพร้าว</t>
  </si>
  <si>
    <t>ดุสิต</t>
  </si>
  <si>
    <t>หนองแขม</t>
  </si>
  <si>
    <t>บึงกุ่ม</t>
  </si>
  <si>
    <t>ตลิ่งชัน</t>
  </si>
  <si>
    <t>สะพานสูง</t>
  </si>
  <si>
    <t>ทุ่งครุ</t>
  </si>
  <si>
    <t>สายไหม</t>
  </si>
  <si>
    <t>หนองจอก</t>
  </si>
  <si>
    <t>ทวีวัฒนา</t>
  </si>
  <si>
    <t>คลองสามวา</t>
  </si>
  <si>
    <t>บางกอกใหญ่</t>
  </si>
  <si>
    <t>กองรายได้</t>
  </si>
  <si>
    <t>รวมทั้งสิ้น</t>
  </si>
  <si>
    <t>แหล่งข้อมูล : กองรายได้ สำนักการคลัง กรุงเทพมหานคร</t>
  </si>
  <si>
    <t>การจัดเก็บภาษีบำรุงท้องที่ ปีงบประมาณ 2560 - 2561</t>
  </si>
  <si>
    <t>-</t>
  </si>
  <si>
    <t>หมายเหตุ   : 1. ภาษีบำรุงท้องที่เป็นยอดสุทธิ (หัก 5% แล้ว)</t>
  </si>
  <si>
    <t>การจัดเก็บภาษีป้าย ปีงบประมาณ 2560 - 2561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</si>
</sst>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#,##0_ ;\-#,##0\ "/>
    <numFmt numFmtId="201" formatCode="#,##0.00_ ;\-#,##0.00\ 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b/>
      <sz val="14"/>
      <color indexed="9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TH SarabunPSK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0" fontId="29" fillId="21" borderId="0" applyNumberFormat="0" applyBorder="0" applyAlignment="0" applyProtection="0"/>
    <xf numFmtId="0" fontId="30" fillId="22" borderId="3" applyNumberFormat="0" applyAlignment="0" applyProtection="0"/>
    <xf numFmtId="0" fontId="31" fillId="22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6" fillId="24" borderId="4" applyNumberFormat="0" applyAlignment="0" applyProtection="0"/>
    <xf numFmtId="0" fontId="37" fillId="25" borderId="0" applyNumberFormat="0" applyBorder="0" applyAlignment="0" applyProtection="0"/>
    <xf numFmtId="0" fontId="38" fillId="0" borderId="5" applyNumberFormat="0" applyFill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vertical="center"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5" fillId="0" borderId="10" xfId="0" applyFont="1" applyBorder="1" applyAlignment="1">
      <alignment vertical="center"/>
    </xf>
    <xf numFmtId="194" fontId="5" fillId="0" borderId="0" xfId="33" applyFont="1" applyBorder="1" applyAlignment="1">
      <alignment vertical="center"/>
    </xf>
    <xf numFmtId="199" fontId="5" fillId="0" borderId="0" xfId="33" applyNumberFormat="1" applyFont="1" applyAlignment="1">
      <alignment/>
    </xf>
    <xf numFmtId="0" fontId="5" fillId="0" borderId="0" xfId="0" applyFont="1" applyBorder="1" applyAlignment="1">
      <alignment vertical="center"/>
    </xf>
    <xf numFmtId="37" fontId="5" fillId="0" borderId="0" xfId="0" applyNumberFormat="1" applyFont="1" applyBorder="1" applyAlignment="1" applyProtection="1">
      <alignment vertical="center"/>
      <protection/>
    </xf>
    <xf numFmtId="194" fontId="5" fillId="33" borderId="0" xfId="33" applyFont="1" applyFill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4" fillId="33" borderId="0" xfId="0" applyFont="1" applyFill="1" applyBorder="1" applyAlignment="1" applyProtection="1">
      <alignment vertical="center"/>
      <protection/>
    </xf>
    <xf numFmtId="0" fontId="5" fillId="34" borderId="0" xfId="0" applyFont="1" applyFill="1" applyBorder="1" applyAlignment="1">
      <alignment vertical="center"/>
    </xf>
    <xf numFmtId="194" fontId="5" fillId="34" borderId="0" xfId="33" applyFont="1" applyFill="1" applyBorder="1" applyAlignment="1">
      <alignment vertical="center"/>
    </xf>
    <xf numFmtId="199" fontId="5" fillId="34" borderId="0" xfId="33" applyNumberFormat="1" applyFont="1" applyFill="1" applyAlignment="1">
      <alignment/>
    </xf>
    <xf numFmtId="37" fontId="5" fillId="34" borderId="0" xfId="0" applyNumberFormat="1" applyFont="1" applyFill="1" applyBorder="1" applyAlignment="1" applyProtection="1">
      <alignment vertical="center"/>
      <protection/>
    </xf>
    <xf numFmtId="2" fontId="5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 applyProtection="1">
      <alignment vertical="center"/>
      <protection/>
    </xf>
    <xf numFmtId="0" fontId="5" fillId="34" borderId="11" xfId="0" applyFont="1" applyFill="1" applyBorder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200" fontId="4" fillId="34" borderId="12" xfId="0" applyNumberFormat="1" applyFont="1" applyFill="1" applyBorder="1" applyAlignment="1" applyProtection="1">
      <alignment horizontal="right" vertical="center"/>
      <protection/>
    </xf>
    <xf numFmtId="37" fontId="4" fillId="34" borderId="12" xfId="0" applyNumberFormat="1" applyFont="1" applyFill="1" applyBorder="1" applyAlignment="1" applyProtection="1">
      <alignment horizontal="right" vertical="center"/>
      <protection/>
    </xf>
    <xf numFmtId="37" fontId="4" fillId="34" borderId="12" xfId="0" applyNumberFormat="1" applyFont="1" applyFill="1" applyBorder="1" applyAlignment="1" applyProtection="1">
      <alignment horizontal="center" vertical="center"/>
      <protection/>
    </xf>
    <xf numFmtId="39" fontId="4" fillId="34" borderId="12" xfId="0" applyNumberFormat="1" applyFont="1" applyFill="1" applyBorder="1" applyAlignment="1" applyProtection="1">
      <alignment horizontal="right" vertical="center"/>
      <protection/>
    </xf>
    <xf numFmtId="2" fontId="6" fillId="34" borderId="12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37" fontId="4" fillId="34" borderId="10" xfId="0" applyNumberFormat="1" applyFont="1" applyFill="1" applyBorder="1" applyAlignment="1" applyProtection="1">
      <alignment horizontal="right" vertical="center"/>
      <protection/>
    </xf>
    <xf numFmtId="37" fontId="4" fillId="34" borderId="10" xfId="0" applyNumberFormat="1" applyFont="1" applyFill="1" applyBorder="1" applyAlignment="1" applyProtection="1">
      <alignment horizontal="center" vertical="center"/>
      <protection/>
    </xf>
    <xf numFmtId="39" fontId="4" fillId="34" borderId="10" xfId="0" applyNumberFormat="1" applyFont="1" applyFill="1" applyBorder="1" applyAlignment="1" applyProtection="1">
      <alignment horizontal="right" vertical="center"/>
      <protection/>
    </xf>
    <xf numFmtId="200" fontId="4" fillId="34" borderId="10" xfId="0" applyNumberFormat="1" applyFont="1" applyFill="1" applyBorder="1" applyAlignment="1" applyProtection="1">
      <alignment horizontal="right" vertical="center"/>
      <protection/>
    </xf>
    <xf numFmtId="194" fontId="4" fillId="34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94" fontId="5" fillId="0" borderId="0" xfId="33" applyFont="1" applyAlignment="1">
      <alignment vertical="center"/>
    </xf>
    <xf numFmtId="0" fontId="2" fillId="0" borderId="0" xfId="0" applyFont="1" applyAlignment="1">
      <alignment vertical="center"/>
    </xf>
    <xf numFmtId="0" fontId="5" fillId="34" borderId="10" xfId="0" applyFont="1" applyFill="1" applyBorder="1" applyAlignment="1">
      <alignment vertical="center"/>
    </xf>
    <xf numFmtId="199" fontId="5" fillId="34" borderId="0" xfId="33" applyNumberFormat="1" applyFont="1" applyFill="1" applyBorder="1" applyAlignment="1">
      <alignment vertical="center"/>
    </xf>
    <xf numFmtId="199" fontId="5" fillId="0" borderId="0" xfId="33" applyNumberFormat="1" applyFont="1" applyBorder="1" applyAlignment="1">
      <alignment vertical="center"/>
    </xf>
    <xf numFmtId="199" fontId="5" fillId="34" borderId="0" xfId="0" applyNumberFormat="1" applyFont="1" applyFill="1" applyBorder="1" applyAlignment="1">
      <alignment horizontal="right" vertical="center"/>
    </xf>
    <xf numFmtId="194" fontId="5" fillId="34" borderId="0" xfId="0" applyNumberFormat="1" applyFont="1" applyFill="1" applyBorder="1" applyAlignment="1">
      <alignment horizontal="right" vertical="center"/>
    </xf>
    <xf numFmtId="0" fontId="5" fillId="34" borderId="11" xfId="0" applyNumberFormat="1" applyFont="1" applyFill="1" applyBorder="1" applyAlignment="1">
      <alignment horizontal="right" vertical="center"/>
    </xf>
    <xf numFmtId="0" fontId="4" fillId="34" borderId="12" xfId="0" applyFont="1" applyFill="1" applyBorder="1" applyAlignment="1">
      <alignment horizontal="center"/>
    </xf>
    <xf numFmtId="0" fontId="4" fillId="34" borderId="12" xfId="0" applyFont="1" applyFill="1" applyBorder="1" applyAlignment="1" applyProtection="1">
      <alignment horizontal="left"/>
      <protection/>
    </xf>
    <xf numFmtId="0" fontId="4" fillId="34" borderId="12" xfId="0" applyFont="1" applyFill="1" applyBorder="1" applyAlignment="1" applyProtection="1">
      <alignment horizontal="center"/>
      <protection/>
    </xf>
    <xf numFmtId="37" fontId="4" fillId="34" borderId="12" xfId="0" applyNumberFormat="1" applyFont="1" applyFill="1" applyBorder="1" applyAlignment="1" applyProtection="1">
      <alignment horizontal="right"/>
      <protection/>
    </xf>
    <xf numFmtId="39" fontId="4" fillId="34" borderId="12" xfId="0" applyNumberFormat="1" applyFont="1" applyFill="1" applyBorder="1" applyAlignment="1" applyProtection="1">
      <alignment horizontal="right"/>
      <protection/>
    </xf>
    <xf numFmtId="37" fontId="4" fillId="34" borderId="12" xfId="0" applyNumberFormat="1" applyFont="1" applyFill="1" applyBorder="1" applyAlignment="1" applyProtection="1">
      <alignment horizontal="center"/>
      <protection/>
    </xf>
    <xf numFmtId="2" fontId="4" fillId="34" borderId="12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37" fontId="4" fillId="33" borderId="0" xfId="0" applyNumberFormat="1" applyFont="1" applyFill="1" applyBorder="1" applyAlignment="1" applyProtection="1">
      <alignment horizontal="center"/>
      <protection/>
    </xf>
    <xf numFmtId="39" fontId="4" fillId="0" borderId="0" xfId="0" applyNumberFormat="1" applyFont="1" applyBorder="1" applyAlignment="1" applyProtection="1">
      <alignment horizontal="right"/>
      <protection/>
    </xf>
    <xf numFmtId="2" fontId="4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 applyProtection="1">
      <alignment horizontal="left"/>
      <protection/>
    </xf>
    <xf numFmtId="0" fontId="4" fillId="34" borderId="10" xfId="0" applyFont="1" applyFill="1" applyBorder="1" applyAlignment="1" applyProtection="1">
      <alignment horizontal="center"/>
      <protection/>
    </xf>
    <xf numFmtId="37" fontId="4" fillId="34" borderId="10" xfId="0" applyNumberFormat="1" applyFont="1" applyFill="1" applyBorder="1" applyAlignment="1" applyProtection="1">
      <alignment horizontal="right"/>
      <protection/>
    </xf>
    <xf numFmtId="37" fontId="4" fillId="34" borderId="10" xfId="0" applyNumberFormat="1" applyFont="1" applyFill="1" applyBorder="1" applyAlignment="1" applyProtection="1">
      <alignment horizontal="center"/>
      <protection/>
    </xf>
    <xf numFmtId="39" fontId="4" fillId="34" borderId="10" xfId="0" applyNumberFormat="1" applyFont="1" applyFill="1" applyBorder="1" applyAlignment="1" applyProtection="1">
      <alignment horizontal="right"/>
      <protection/>
    </xf>
    <xf numFmtId="201" fontId="4" fillId="34" borderId="10" xfId="0" applyNumberFormat="1" applyFont="1" applyFill="1" applyBorder="1" applyAlignment="1" applyProtection="1">
      <alignment horizontal="right"/>
      <protection/>
    </xf>
    <xf numFmtId="2" fontId="4" fillId="34" borderId="0" xfId="0" applyNumberFormat="1" applyFont="1" applyFill="1" applyBorder="1" applyAlignment="1">
      <alignment vertical="center"/>
    </xf>
    <xf numFmtId="194" fontId="4" fillId="34" borderId="0" xfId="33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37" fontId="4" fillId="0" borderId="10" xfId="0" applyNumberFormat="1" applyFont="1" applyBorder="1" applyAlignment="1" applyProtection="1">
      <alignment horizontal="right"/>
      <protection/>
    </xf>
    <xf numFmtId="39" fontId="4" fillId="0" borderId="10" xfId="0" applyNumberFormat="1" applyFont="1" applyBorder="1" applyAlignment="1" applyProtection="1">
      <alignment horizontal="right"/>
      <protection/>
    </xf>
    <xf numFmtId="2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left" vertical="center"/>
      <protection/>
    </xf>
    <xf numFmtId="0" fontId="4" fillId="33" borderId="11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4" fontId="42" fillId="0" borderId="0" xfId="33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เซลล์ตรวจสอบ" xfId="37"/>
    <cellStyle name="เซลล์ที่มีการเชื่อมโยง" xfId="38"/>
    <cellStyle name="Percent" xfId="39"/>
    <cellStyle name="แย่" xfId="40"/>
    <cellStyle name="แสดงผล" xfId="41"/>
    <cellStyle name="การคำนวณ" xfId="42"/>
    <cellStyle name="ข้อความเตือน" xfId="43"/>
    <cellStyle name="ข้อความอธิบาย" xfId="44"/>
    <cellStyle name="ชื่อเรื่อง" xfId="45"/>
    <cellStyle name="ดี" xfId="46"/>
    <cellStyle name="ป้อนค่า" xfId="47"/>
    <cellStyle name="ปานกลาง" xfId="48"/>
    <cellStyle name="ผลรวม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tabSelected="1" zoomScalePageLayoutView="0" workbookViewId="0" topLeftCell="A1">
      <selection activeCell="O57" sqref="O57"/>
    </sheetView>
  </sheetViews>
  <sheetFormatPr defaultColWidth="12.57421875" defaultRowHeight="18" customHeight="1"/>
  <cols>
    <col min="1" max="1" width="0.9921875" style="42" customWidth="1"/>
    <col min="2" max="2" width="11.57421875" style="42" customWidth="1"/>
    <col min="3" max="3" width="2.140625" style="42" customWidth="1"/>
    <col min="4" max="4" width="7.57421875" style="42" customWidth="1"/>
    <col min="5" max="5" width="4.140625" style="42" customWidth="1"/>
    <col min="6" max="6" width="13.8515625" style="42" customWidth="1"/>
    <col min="7" max="7" width="3.57421875" style="42" customWidth="1"/>
    <col min="8" max="8" width="0.9921875" style="42" customWidth="1"/>
    <col min="9" max="9" width="7.421875" style="42" customWidth="1"/>
    <col min="10" max="10" width="3.57421875" style="42" customWidth="1"/>
    <col min="11" max="11" width="14.8515625" style="42" customWidth="1"/>
    <col min="12" max="12" width="3.28125" style="42" customWidth="1"/>
    <col min="13" max="13" width="1.1484375" style="42" customWidth="1"/>
    <col min="14" max="14" width="4.57421875" style="42" customWidth="1"/>
    <col min="15" max="15" width="5.421875" style="42" customWidth="1"/>
    <col min="16" max="16" width="5.00390625" style="42" customWidth="1"/>
    <col min="17" max="17" width="1.7109375" style="42" customWidth="1"/>
    <col min="18" max="16384" width="12.57421875" style="42" customWidth="1"/>
  </cols>
  <sheetData>
    <row r="1" spans="1:17" s="1" customFormat="1" ht="21" customHeight="1">
      <c r="A1" s="84" t="s">
        <v>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1" customFormat="1" ht="21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="1" customFormat="1" ht="6" customHeight="1"/>
    <row r="4" spans="1:17" s="5" customFormat="1" ht="18.75">
      <c r="A4" s="2"/>
      <c r="B4" s="86" t="s">
        <v>2</v>
      </c>
      <c r="C4" s="3"/>
      <c r="D4" s="88">
        <v>2560</v>
      </c>
      <c r="E4" s="88"/>
      <c r="F4" s="88"/>
      <c r="G4" s="88"/>
      <c r="H4" s="3"/>
      <c r="I4" s="88">
        <v>2561</v>
      </c>
      <c r="J4" s="88"/>
      <c r="K4" s="88"/>
      <c r="L4" s="88"/>
      <c r="M4" s="3"/>
      <c r="N4" s="89" t="s">
        <v>3</v>
      </c>
      <c r="O4" s="89"/>
      <c r="P4" s="89"/>
      <c r="Q4" s="4"/>
    </row>
    <row r="5" spans="1:17" s="5" customFormat="1" ht="18.75">
      <c r="A5" s="6"/>
      <c r="B5" s="87"/>
      <c r="C5" s="7"/>
      <c r="D5" s="88" t="s">
        <v>4</v>
      </c>
      <c r="E5" s="88"/>
      <c r="F5" s="88" t="s">
        <v>5</v>
      </c>
      <c r="G5" s="88"/>
      <c r="H5" s="7"/>
      <c r="I5" s="88" t="s">
        <v>4</v>
      </c>
      <c r="J5" s="88"/>
      <c r="K5" s="88" t="s">
        <v>5</v>
      </c>
      <c r="L5" s="88"/>
      <c r="M5" s="7"/>
      <c r="N5" s="90"/>
      <c r="O5" s="90"/>
      <c r="P5" s="90"/>
      <c r="Q5" s="8"/>
    </row>
    <row r="6" spans="1:17" s="12" customFormat="1" ht="15" customHeight="1">
      <c r="A6" s="9"/>
      <c r="B6" s="10" t="s">
        <v>6</v>
      </c>
      <c r="C6" s="9"/>
      <c r="D6" s="11">
        <v>1548</v>
      </c>
      <c r="F6" s="10">
        <v>1537897198.6799998</v>
      </c>
      <c r="G6" s="13"/>
      <c r="H6" s="13"/>
      <c r="I6" s="11">
        <v>1280</v>
      </c>
      <c r="K6" s="14">
        <v>1487469155.2199998</v>
      </c>
      <c r="O6" s="15">
        <f>(K6-F6)*100/F6</f>
        <v>-3.2790256398986344</v>
      </c>
      <c r="Q6" s="16"/>
    </row>
    <row r="7" spans="2:15" s="12" customFormat="1" ht="15" customHeight="1">
      <c r="B7" s="10" t="s">
        <v>7</v>
      </c>
      <c r="D7" s="11">
        <v>3207</v>
      </c>
      <c r="F7" s="10">
        <v>876468787.6300002</v>
      </c>
      <c r="G7" s="13"/>
      <c r="H7" s="13"/>
      <c r="I7" s="11">
        <v>3238</v>
      </c>
      <c r="K7" s="10">
        <v>997828214.49</v>
      </c>
      <c r="O7" s="15">
        <f aca="true" t="shared" si="0" ref="O7:O57">(K7-F7)*100/F7</f>
        <v>13.846406007013616</v>
      </c>
    </row>
    <row r="8" spans="2:15" s="17" customFormat="1" ht="15" customHeight="1">
      <c r="B8" s="18" t="s">
        <v>8</v>
      </c>
      <c r="D8" s="19">
        <v>2880</v>
      </c>
      <c r="F8" s="18">
        <v>822736159.55</v>
      </c>
      <c r="G8" s="20"/>
      <c r="H8" s="20"/>
      <c r="I8" s="19">
        <v>2737</v>
      </c>
      <c r="K8" s="18">
        <v>706174076.3799999</v>
      </c>
      <c r="O8" s="21">
        <f t="shared" si="0"/>
        <v>-14.167613981346626</v>
      </c>
    </row>
    <row r="9" spans="2:15" s="17" customFormat="1" ht="15" customHeight="1">
      <c r="B9" s="18" t="s">
        <v>9</v>
      </c>
      <c r="D9" s="19">
        <v>3990</v>
      </c>
      <c r="F9" s="18">
        <v>823885688.7399999</v>
      </c>
      <c r="G9" s="20"/>
      <c r="H9" s="20"/>
      <c r="I9" s="19">
        <v>3825</v>
      </c>
      <c r="K9" s="18">
        <v>843016148.1400001</v>
      </c>
      <c r="O9" s="21">
        <f t="shared" si="0"/>
        <v>2.3219798160661296</v>
      </c>
    </row>
    <row r="10" spans="2:15" s="17" customFormat="1" ht="15" customHeight="1">
      <c r="B10" s="18" t="s">
        <v>10</v>
      </c>
      <c r="D10" s="19">
        <v>3071</v>
      </c>
      <c r="F10" s="18">
        <v>764200695.87</v>
      </c>
      <c r="G10" s="20"/>
      <c r="H10" s="20"/>
      <c r="I10" s="19">
        <v>2705</v>
      </c>
      <c r="K10" s="18">
        <v>787450291.09</v>
      </c>
      <c r="O10" s="21">
        <f t="shared" si="0"/>
        <v>3.0423415400756286</v>
      </c>
    </row>
    <row r="11" spans="2:15" s="17" customFormat="1" ht="15" customHeight="1">
      <c r="B11" s="18" t="s">
        <v>11</v>
      </c>
      <c r="D11" s="19">
        <v>4710</v>
      </c>
      <c r="F11" s="18">
        <v>653314618.46</v>
      </c>
      <c r="G11" s="20"/>
      <c r="H11" s="20"/>
      <c r="I11" s="19">
        <v>4632</v>
      </c>
      <c r="K11" s="18">
        <v>374269609.98</v>
      </c>
      <c r="O11" s="21">
        <f t="shared" si="0"/>
        <v>-42.71219418566935</v>
      </c>
    </row>
    <row r="12" spans="2:17" s="17" customFormat="1" ht="15" customHeight="1">
      <c r="B12" s="18" t="s">
        <v>12</v>
      </c>
      <c r="D12" s="19">
        <v>4005</v>
      </c>
      <c r="F12" s="18">
        <v>505574351.14000005</v>
      </c>
      <c r="G12" s="20"/>
      <c r="H12" s="20"/>
      <c r="I12" s="19">
        <v>3830</v>
      </c>
      <c r="K12" s="18">
        <v>494901371.37999994</v>
      </c>
      <c r="O12" s="21">
        <f t="shared" si="0"/>
        <v>-2.1110603684569877</v>
      </c>
      <c r="Q12" s="22"/>
    </row>
    <row r="13" spans="2:15" s="17" customFormat="1" ht="15" customHeight="1">
      <c r="B13" s="18" t="s">
        <v>13</v>
      </c>
      <c r="D13" s="19">
        <v>3307</v>
      </c>
      <c r="F13" s="18">
        <v>453605941.68</v>
      </c>
      <c r="G13" s="20"/>
      <c r="H13" s="20"/>
      <c r="I13" s="19">
        <v>2604</v>
      </c>
      <c r="K13" s="18">
        <v>571897094.01</v>
      </c>
      <c r="O13" s="21">
        <f t="shared" si="0"/>
        <v>26.077954775435774</v>
      </c>
    </row>
    <row r="14" spans="2:15" s="17" customFormat="1" ht="15" customHeight="1">
      <c r="B14" s="18" t="s">
        <v>14</v>
      </c>
      <c r="D14" s="19">
        <v>3512</v>
      </c>
      <c r="F14" s="18">
        <v>441173962.91999996</v>
      </c>
      <c r="G14" s="20"/>
      <c r="H14" s="20"/>
      <c r="I14" s="19">
        <v>3341</v>
      </c>
      <c r="K14" s="18">
        <v>483897839.4899999</v>
      </c>
      <c r="O14" s="21">
        <f>(K14-F14)*100/F14</f>
        <v>9.68413373428097</v>
      </c>
    </row>
    <row r="15" spans="2:15" s="17" customFormat="1" ht="15" customHeight="1">
      <c r="B15" s="18" t="s">
        <v>15</v>
      </c>
      <c r="D15" s="19">
        <v>4370</v>
      </c>
      <c r="F15" s="18">
        <v>360409703.17999995</v>
      </c>
      <c r="G15" s="20"/>
      <c r="H15" s="20"/>
      <c r="I15" s="19">
        <v>3932</v>
      </c>
      <c r="K15" s="18">
        <v>345588404.64</v>
      </c>
      <c r="O15" s="21">
        <f t="shared" si="0"/>
        <v>-4.1123472562551235</v>
      </c>
    </row>
    <row r="16" spans="2:15" s="17" customFormat="1" ht="15" customHeight="1">
      <c r="B16" s="18" t="s">
        <v>16</v>
      </c>
      <c r="D16" s="19">
        <v>5002</v>
      </c>
      <c r="F16" s="18">
        <v>345134730.14</v>
      </c>
      <c r="G16" s="20"/>
      <c r="H16" s="20"/>
      <c r="I16" s="19">
        <v>4735</v>
      </c>
      <c r="K16" s="18">
        <v>338359219.21</v>
      </c>
      <c r="O16" s="21">
        <f t="shared" si="0"/>
        <v>-1.9631495582179161</v>
      </c>
    </row>
    <row r="17" spans="2:15" s="17" customFormat="1" ht="15" customHeight="1">
      <c r="B17" s="18" t="s">
        <v>17</v>
      </c>
      <c r="D17" s="19">
        <v>4824</v>
      </c>
      <c r="F17" s="18">
        <v>322925175.28</v>
      </c>
      <c r="G17" s="20"/>
      <c r="H17" s="20"/>
      <c r="I17" s="19">
        <v>6067</v>
      </c>
      <c r="K17" s="18">
        <v>352330430.84</v>
      </c>
      <c r="O17" s="21">
        <f t="shared" si="0"/>
        <v>9.10590372351845</v>
      </c>
    </row>
    <row r="18" spans="2:15" s="17" customFormat="1" ht="15" customHeight="1">
      <c r="B18" s="18" t="s">
        <v>18</v>
      </c>
      <c r="D18" s="19">
        <v>3132</v>
      </c>
      <c r="F18" s="18">
        <v>315835126.57</v>
      </c>
      <c r="G18" s="20"/>
      <c r="H18" s="20"/>
      <c r="I18" s="19">
        <v>2873</v>
      </c>
      <c r="K18" s="18">
        <v>316031888.84</v>
      </c>
      <c r="O18" s="21">
        <f t="shared" si="0"/>
        <v>0.06229904575112914</v>
      </c>
    </row>
    <row r="19" spans="2:15" s="17" customFormat="1" ht="15" customHeight="1">
      <c r="B19" s="18" t="s">
        <v>19</v>
      </c>
      <c r="D19" s="19">
        <v>2295</v>
      </c>
      <c r="F19" s="18">
        <v>284632376.18</v>
      </c>
      <c r="G19" s="20"/>
      <c r="H19" s="20"/>
      <c r="I19" s="19">
        <v>2265</v>
      </c>
      <c r="K19" s="18">
        <v>288456003.03</v>
      </c>
      <c r="O19" s="21">
        <f t="shared" si="0"/>
        <v>1.3433562623184943</v>
      </c>
    </row>
    <row r="20" spans="2:15" s="17" customFormat="1" ht="15" customHeight="1">
      <c r="B20" s="18" t="s">
        <v>20</v>
      </c>
      <c r="D20" s="19">
        <v>5230</v>
      </c>
      <c r="F20" s="18">
        <v>237366095.39999998</v>
      </c>
      <c r="G20" s="20"/>
      <c r="H20" s="20"/>
      <c r="I20" s="19">
        <v>3514</v>
      </c>
      <c r="K20" s="18">
        <v>244503299.72</v>
      </c>
      <c r="O20" s="21">
        <f t="shared" si="0"/>
        <v>3.0068339406151026</v>
      </c>
    </row>
    <row r="21" spans="2:15" s="17" customFormat="1" ht="15" customHeight="1">
      <c r="B21" s="18" t="s">
        <v>21</v>
      </c>
      <c r="D21" s="19">
        <v>2004</v>
      </c>
      <c r="F21" s="18">
        <v>236149474.44</v>
      </c>
      <c r="G21" s="20"/>
      <c r="H21" s="20"/>
      <c r="I21" s="19">
        <v>1741</v>
      </c>
      <c r="K21" s="18">
        <v>226994262.65</v>
      </c>
      <c r="O21" s="21">
        <f t="shared" si="0"/>
        <v>-3.8768715499835316</v>
      </c>
    </row>
    <row r="22" spans="2:15" s="17" customFormat="1" ht="15" customHeight="1">
      <c r="B22" s="18" t="s">
        <v>22</v>
      </c>
      <c r="D22" s="19">
        <v>4662</v>
      </c>
      <c r="F22" s="18">
        <v>227171514.23000002</v>
      </c>
      <c r="G22" s="20"/>
      <c r="H22" s="20"/>
      <c r="I22" s="19">
        <v>5090</v>
      </c>
      <c r="K22" s="18">
        <v>283539115.17</v>
      </c>
      <c r="O22" s="21">
        <f t="shared" si="0"/>
        <v>24.812794478682115</v>
      </c>
    </row>
    <row r="23" spans="2:15" s="17" customFormat="1" ht="15" customHeight="1">
      <c r="B23" s="18" t="s">
        <v>23</v>
      </c>
      <c r="D23" s="19">
        <v>3099</v>
      </c>
      <c r="F23" s="18">
        <v>212661078.57999998</v>
      </c>
      <c r="G23" s="20"/>
      <c r="H23" s="20"/>
      <c r="I23" s="19">
        <v>3987</v>
      </c>
      <c r="K23" s="18">
        <v>273592818.13</v>
      </c>
      <c r="O23" s="21">
        <f t="shared" si="0"/>
        <v>28.652041058410404</v>
      </c>
    </row>
    <row r="24" spans="2:15" s="17" customFormat="1" ht="15" customHeight="1">
      <c r="B24" s="18" t="s">
        <v>24</v>
      </c>
      <c r="D24" s="19">
        <v>2656</v>
      </c>
      <c r="F24" s="18">
        <v>205524648.25000003</v>
      </c>
      <c r="G24" s="20"/>
      <c r="H24" s="20"/>
      <c r="I24" s="19">
        <v>2420</v>
      </c>
      <c r="K24" s="18">
        <v>220608049.71999997</v>
      </c>
      <c r="O24" s="21">
        <f t="shared" si="0"/>
        <v>7.338974472615323</v>
      </c>
    </row>
    <row r="25" spans="2:15" s="17" customFormat="1" ht="15" customHeight="1">
      <c r="B25" s="18" t="s">
        <v>25</v>
      </c>
      <c r="D25" s="19">
        <v>3547</v>
      </c>
      <c r="F25" s="18">
        <v>205339044.78</v>
      </c>
      <c r="G25" s="20"/>
      <c r="H25" s="20"/>
      <c r="I25" s="19">
        <v>3685</v>
      </c>
      <c r="K25" s="18">
        <v>218808931.95</v>
      </c>
      <c r="O25" s="21">
        <f t="shared" si="0"/>
        <v>6.559827520592397</v>
      </c>
    </row>
    <row r="26" spans="2:15" s="17" customFormat="1" ht="15" customHeight="1">
      <c r="B26" s="18" t="s">
        <v>26</v>
      </c>
      <c r="D26" s="19">
        <v>3016</v>
      </c>
      <c r="F26" s="18">
        <v>203488996.79</v>
      </c>
      <c r="G26" s="20"/>
      <c r="H26" s="20"/>
      <c r="I26" s="19">
        <v>3454</v>
      </c>
      <c r="K26" s="18">
        <v>218366520.15</v>
      </c>
      <c r="O26" s="21">
        <f t="shared" si="0"/>
        <v>7.311217606204807</v>
      </c>
    </row>
    <row r="27" spans="2:15" s="17" customFormat="1" ht="15" customHeight="1">
      <c r="B27" s="18" t="s">
        <v>27</v>
      </c>
      <c r="D27" s="19">
        <v>3018</v>
      </c>
      <c r="F27" s="18">
        <v>187714432.32000002</v>
      </c>
      <c r="G27" s="20"/>
      <c r="H27" s="20"/>
      <c r="I27" s="19">
        <v>3295</v>
      </c>
      <c r="K27" s="18">
        <v>198595561.73</v>
      </c>
      <c r="O27" s="21">
        <f t="shared" si="0"/>
        <v>5.796639755141852</v>
      </c>
    </row>
    <row r="28" spans="2:15" s="17" customFormat="1" ht="15" customHeight="1">
      <c r="B28" s="18" t="s">
        <v>28</v>
      </c>
      <c r="D28" s="19">
        <v>2365</v>
      </c>
      <c r="F28" s="18">
        <v>177385274.72</v>
      </c>
      <c r="G28" s="20"/>
      <c r="H28" s="20"/>
      <c r="I28" s="19">
        <v>2280</v>
      </c>
      <c r="K28" s="18">
        <v>185690164.09000003</v>
      </c>
      <c r="O28" s="21">
        <f t="shared" si="0"/>
        <v>4.681836969336478</v>
      </c>
    </row>
    <row r="29" spans="2:15" s="17" customFormat="1" ht="15" customHeight="1">
      <c r="B29" s="18" t="s">
        <v>29</v>
      </c>
      <c r="D29" s="19">
        <v>2323</v>
      </c>
      <c r="F29" s="18">
        <v>177288571.93999997</v>
      </c>
      <c r="G29" s="20"/>
      <c r="H29" s="20"/>
      <c r="I29" s="19">
        <v>2185</v>
      </c>
      <c r="K29" s="18">
        <v>184257028.70000002</v>
      </c>
      <c r="O29" s="21">
        <f t="shared" si="0"/>
        <v>3.9305730108528345</v>
      </c>
    </row>
    <row r="30" spans="2:15" s="17" customFormat="1" ht="15.75" customHeight="1">
      <c r="B30" s="18" t="s">
        <v>30</v>
      </c>
      <c r="D30" s="19">
        <v>2544</v>
      </c>
      <c r="F30" s="18">
        <v>172806900.7</v>
      </c>
      <c r="G30" s="20"/>
      <c r="H30" s="20"/>
      <c r="I30" s="19">
        <v>3128</v>
      </c>
      <c r="K30" s="18">
        <v>177003474.97</v>
      </c>
      <c r="O30" s="21">
        <f t="shared" si="0"/>
        <v>2.428476092679562</v>
      </c>
    </row>
    <row r="31" spans="2:15" s="17" customFormat="1" ht="15" customHeight="1">
      <c r="B31" s="18" t="s">
        <v>31</v>
      </c>
      <c r="D31" s="19">
        <v>2985</v>
      </c>
      <c r="F31" s="18">
        <v>168294439.62</v>
      </c>
      <c r="G31" s="20"/>
      <c r="H31" s="20"/>
      <c r="I31" s="19">
        <v>2636</v>
      </c>
      <c r="K31" s="18">
        <v>173690422.7</v>
      </c>
      <c r="O31" s="21">
        <f t="shared" si="0"/>
        <v>3.2062753185332977</v>
      </c>
    </row>
    <row r="32" spans="2:15" s="17" customFormat="1" ht="15" customHeight="1">
      <c r="B32" s="18" t="s">
        <v>32</v>
      </c>
      <c r="D32" s="19">
        <v>3374</v>
      </c>
      <c r="F32" s="18">
        <v>165391516.42000002</v>
      </c>
      <c r="G32" s="20"/>
      <c r="H32" s="20"/>
      <c r="I32" s="19">
        <v>2986</v>
      </c>
      <c r="K32" s="18">
        <v>209271346.03000003</v>
      </c>
      <c r="O32" s="21">
        <f t="shared" si="0"/>
        <v>26.530882937532482</v>
      </c>
    </row>
    <row r="33" spans="2:15" s="17" customFormat="1" ht="15" customHeight="1">
      <c r="B33" s="18" t="s">
        <v>33</v>
      </c>
      <c r="D33" s="19">
        <v>3555</v>
      </c>
      <c r="F33" s="18">
        <v>162460761.76000002</v>
      </c>
      <c r="G33" s="20"/>
      <c r="H33" s="20"/>
      <c r="I33" s="19">
        <v>3517</v>
      </c>
      <c r="K33" s="18">
        <v>186605232.42</v>
      </c>
      <c r="O33" s="21">
        <f t="shared" si="0"/>
        <v>14.861724393283408</v>
      </c>
    </row>
    <row r="34" spans="2:15" s="17" customFormat="1" ht="15" customHeight="1">
      <c r="B34" s="18" t="s">
        <v>34</v>
      </c>
      <c r="D34" s="19">
        <v>3934</v>
      </c>
      <c r="F34" s="18">
        <v>157149506.72000003</v>
      </c>
      <c r="G34" s="20"/>
      <c r="H34" s="20"/>
      <c r="I34" s="19">
        <v>3755</v>
      </c>
      <c r="K34" s="18">
        <v>155277704.36</v>
      </c>
      <c r="O34" s="21">
        <f t="shared" si="0"/>
        <v>-1.1910965545282202</v>
      </c>
    </row>
    <row r="35" spans="2:15" s="17" customFormat="1" ht="15" customHeight="1">
      <c r="B35" s="18" t="s">
        <v>35</v>
      </c>
      <c r="D35" s="19">
        <v>3967</v>
      </c>
      <c r="F35" s="18">
        <v>153969181.5</v>
      </c>
      <c r="G35" s="20"/>
      <c r="H35" s="20"/>
      <c r="I35" s="19">
        <v>3741</v>
      </c>
      <c r="K35" s="18">
        <v>154868248.76999998</v>
      </c>
      <c r="O35" s="21">
        <f t="shared" si="0"/>
        <v>0.5839267710856675</v>
      </c>
    </row>
    <row r="36" spans="2:15" s="17" customFormat="1" ht="15" customHeight="1">
      <c r="B36" s="18" t="s">
        <v>36</v>
      </c>
      <c r="D36" s="19">
        <v>2770</v>
      </c>
      <c r="F36" s="18">
        <v>149762579.99</v>
      </c>
      <c r="G36" s="20"/>
      <c r="H36" s="20"/>
      <c r="I36" s="19">
        <v>2764</v>
      </c>
      <c r="K36" s="18">
        <v>155827659.61999997</v>
      </c>
      <c r="O36" s="21">
        <f t="shared" si="0"/>
        <v>4.049796438072144</v>
      </c>
    </row>
    <row r="37" spans="2:15" s="17" customFormat="1" ht="15" customHeight="1">
      <c r="B37" s="18" t="s">
        <v>37</v>
      </c>
      <c r="D37" s="19">
        <v>5620</v>
      </c>
      <c r="F37" s="18">
        <v>141944994.74</v>
      </c>
      <c r="G37" s="20"/>
      <c r="H37" s="20"/>
      <c r="I37" s="19">
        <v>3484</v>
      </c>
      <c r="K37" s="18">
        <v>137968694.18000004</v>
      </c>
      <c r="O37" s="21">
        <f t="shared" si="0"/>
        <v>-2.8012967750524376</v>
      </c>
    </row>
    <row r="38" spans="2:15" s="17" customFormat="1" ht="15" customHeight="1">
      <c r="B38" s="18" t="s">
        <v>38</v>
      </c>
      <c r="D38" s="19">
        <v>7479</v>
      </c>
      <c r="F38" s="18">
        <v>130043474.75000001</v>
      </c>
      <c r="G38" s="20"/>
      <c r="H38" s="20"/>
      <c r="I38" s="19">
        <v>4576</v>
      </c>
      <c r="K38" s="18">
        <v>133954001.84000002</v>
      </c>
      <c r="O38" s="21">
        <f t="shared" si="0"/>
        <v>3.0070921263198582</v>
      </c>
    </row>
    <row r="39" spans="2:15" s="17" customFormat="1" ht="15" customHeight="1">
      <c r="B39" s="18" t="s">
        <v>39</v>
      </c>
      <c r="D39" s="19">
        <v>3058</v>
      </c>
      <c r="F39" s="18">
        <v>127280102.68000004</v>
      </c>
      <c r="G39" s="20"/>
      <c r="H39" s="20"/>
      <c r="I39" s="19">
        <v>3034</v>
      </c>
      <c r="K39" s="18">
        <v>133172607.29999998</v>
      </c>
      <c r="O39" s="21">
        <f t="shared" si="0"/>
        <v>4.629556777475679</v>
      </c>
    </row>
    <row r="40" spans="2:15" s="17" customFormat="1" ht="15" customHeight="1">
      <c r="B40" s="18" t="s">
        <v>40</v>
      </c>
      <c r="D40" s="19">
        <v>3196</v>
      </c>
      <c r="F40" s="18">
        <v>124196518.77</v>
      </c>
      <c r="G40" s="20"/>
      <c r="H40" s="20"/>
      <c r="I40" s="19">
        <v>2889</v>
      </c>
      <c r="K40" s="18">
        <v>117795363.24000001</v>
      </c>
      <c r="O40" s="21">
        <f t="shared" si="0"/>
        <v>-5.154053908591681</v>
      </c>
    </row>
    <row r="41" spans="2:15" s="17" customFormat="1" ht="15" customHeight="1">
      <c r="B41" s="18" t="s">
        <v>41</v>
      </c>
      <c r="D41" s="19">
        <v>3705</v>
      </c>
      <c r="F41" s="18">
        <v>113408888.46</v>
      </c>
      <c r="G41" s="20"/>
      <c r="H41" s="20"/>
      <c r="I41" s="19">
        <v>3795</v>
      </c>
      <c r="K41" s="18">
        <v>116688682.14</v>
      </c>
      <c r="O41" s="21">
        <f t="shared" si="0"/>
        <v>2.892007605873688</v>
      </c>
    </row>
    <row r="42" spans="2:15" s="17" customFormat="1" ht="15.75" customHeight="1">
      <c r="B42" s="18" t="s">
        <v>42</v>
      </c>
      <c r="D42" s="19">
        <v>5381</v>
      </c>
      <c r="F42" s="18">
        <v>111552028.8</v>
      </c>
      <c r="G42" s="20"/>
      <c r="H42" s="20"/>
      <c r="I42" s="19">
        <v>5368</v>
      </c>
      <c r="K42" s="18">
        <v>117089818.23</v>
      </c>
      <c r="O42" s="21">
        <f t="shared" si="0"/>
        <v>4.964310814936973</v>
      </c>
    </row>
    <row r="43" spans="2:15" s="17" customFormat="1" ht="15" customHeight="1">
      <c r="B43" s="18" t="s">
        <v>43</v>
      </c>
      <c r="D43" s="19">
        <v>3032</v>
      </c>
      <c r="F43" s="18">
        <v>103490214.93999998</v>
      </c>
      <c r="G43" s="20"/>
      <c r="H43" s="20"/>
      <c r="I43" s="19">
        <v>2994</v>
      </c>
      <c r="K43" s="18">
        <v>110360942.53</v>
      </c>
      <c r="O43" s="21">
        <f t="shared" si="0"/>
        <v>6.639011808008542</v>
      </c>
    </row>
    <row r="44" spans="2:15" s="17" customFormat="1" ht="15" customHeight="1">
      <c r="B44" s="18" t="s">
        <v>44</v>
      </c>
      <c r="D44" s="19">
        <v>2979</v>
      </c>
      <c r="F44" s="18">
        <v>97880163.53</v>
      </c>
      <c r="G44" s="20"/>
      <c r="H44" s="20"/>
      <c r="I44" s="19">
        <v>2888</v>
      </c>
      <c r="K44" s="18">
        <v>130767243.35000001</v>
      </c>
      <c r="O44" s="21">
        <f t="shared" si="0"/>
        <v>33.59933068554816</v>
      </c>
    </row>
    <row r="45" spans="2:15" s="17" customFormat="1" ht="15" customHeight="1">
      <c r="B45" s="18" t="s">
        <v>45</v>
      </c>
      <c r="D45" s="19">
        <v>1814</v>
      </c>
      <c r="F45" s="18">
        <v>94666293.50000001</v>
      </c>
      <c r="G45" s="20"/>
      <c r="H45" s="20"/>
      <c r="I45" s="19">
        <v>1976</v>
      </c>
      <c r="K45" s="18">
        <v>102219356.52999999</v>
      </c>
      <c r="O45" s="21">
        <f t="shared" si="0"/>
        <v>7.978619158676547</v>
      </c>
    </row>
    <row r="46" spans="2:15" s="17" customFormat="1" ht="15" customHeight="1">
      <c r="B46" s="18" t="s">
        <v>46</v>
      </c>
      <c r="D46" s="19">
        <v>3960</v>
      </c>
      <c r="F46" s="18">
        <v>93926006.62</v>
      </c>
      <c r="G46" s="20"/>
      <c r="H46" s="20"/>
      <c r="I46" s="19">
        <v>4040</v>
      </c>
      <c r="K46" s="18">
        <v>99682967.65</v>
      </c>
      <c r="O46" s="21">
        <f t="shared" si="0"/>
        <v>6.129251351322916</v>
      </c>
    </row>
    <row r="47" spans="2:15" s="17" customFormat="1" ht="15" customHeight="1">
      <c r="B47" s="18" t="s">
        <v>47</v>
      </c>
      <c r="D47" s="19">
        <v>1972</v>
      </c>
      <c r="F47" s="18">
        <v>87251775.25</v>
      </c>
      <c r="G47" s="20"/>
      <c r="H47" s="20"/>
      <c r="I47" s="19">
        <v>1944</v>
      </c>
      <c r="K47" s="18">
        <v>87427493.41299999</v>
      </c>
      <c r="O47" s="21">
        <f t="shared" si="0"/>
        <v>0.20139207769298378</v>
      </c>
    </row>
    <row r="48" spans="2:15" s="17" customFormat="1" ht="15" customHeight="1">
      <c r="B48" s="18" t="s">
        <v>48</v>
      </c>
      <c r="D48" s="19">
        <v>1482</v>
      </c>
      <c r="F48" s="18">
        <v>73755683.73</v>
      </c>
      <c r="G48" s="20"/>
      <c r="H48" s="20"/>
      <c r="I48" s="19">
        <v>1522</v>
      </c>
      <c r="K48" s="18">
        <v>67167402.99</v>
      </c>
      <c r="O48" s="21">
        <f t="shared" si="0"/>
        <v>-8.932573608995284</v>
      </c>
    </row>
    <row r="49" spans="2:15" s="17" customFormat="1" ht="15" customHeight="1">
      <c r="B49" s="18" t="s">
        <v>49</v>
      </c>
      <c r="D49" s="19">
        <v>1921</v>
      </c>
      <c r="F49" s="18">
        <v>73400549.8</v>
      </c>
      <c r="G49" s="20"/>
      <c r="H49" s="20"/>
      <c r="I49" s="19">
        <v>1772</v>
      </c>
      <c r="K49" s="18">
        <v>71651970.03999999</v>
      </c>
      <c r="O49" s="21">
        <f t="shared" si="0"/>
        <v>-2.3822434092993747</v>
      </c>
    </row>
    <row r="50" spans="2:15" s="17" customFormat="1" ht="15.75" customHeight="1">
      <c r="B50" s="18" t="s">
        <v>50</v>
      </c>
      <c r="D50" s="19">
        <v>2680</v>
      </c>
      <c r="F50" s="18">
        <v>68238305.56</v>
      </c>
      <c r="G50" s="20"/>
      <c r="H50" s="20"/>
      <c r="I50" s="19">
        <v>2839</v>
      </c>
      <c r="K50" s="18">
        <v>71823047.3</v>
      </c>
      <c r="O50" s="21">
        <f t="shared" si="0"/>
        <v>5.253268982255184</v>
      </c>
    </row>
    <row r="51" spans="2:15" s="17" customFormat="1" ht="15" customHeight="1">
      <c r="B51" s="18" t="s">
        <v>51</v>
      </c>
      <c r="D51" s="19">
        <v>3111</v>
      </c>
      <c r="F51" s="18">
        <v>65855829.79000001</v>
      </c>
      <c r="G51" s="20"/>
      <c r="H51" s="20"/>
      <c r="I51" s="19">
        <v>2988</v>
      </c>
      <c r="K51" s="18">
        <v>71633134.43</v>
      </c>
      <c r="O51" s="21">
        <f t="shared" si="0"/>
        <v>8.772654840767437</v>
      </c>
    </row>
    <row r="52" spans="2:15" s="17" customFormat="1" ht="15" customHeight="1">
      <c r="B52" s="18" t="s">
        <v>52</v>
      </c>
      <c r="D52" s="19">
        <v>2162</v>
      </c>
      <c r="F52" s="18">
        <v>62619959.95</v>
      </c>
      <c r="G52" s="20"/>
      <c r="H52" s="20"/>
      <c r="I52" s="19">
        <v>1639</v>
      </c>
      <c r="K52" s="18">
        <v>67139850.64999999</v>
      </c>
      <c r="O52" s="21">
        <f t="shared" si="0"/>
        <v>7.217971240494203</v>
      </c>
    </row>
    <row r="53" spans="2:15" s="17" customFormat="1" ht="15" customHeight="1">
      <c r="B53" s="18" t="s">
        <v>53</v>
      </c>
      <c r="D53" s="19">
        <v>1354</v>
      </c>
      <c r="F53" s="18">
        <v>52998938.66</v>
      </c>
      <c r="G53" s="20"/>
      <c r="H53" s="20"/>
      <c r="I53" s="19">
        <v>1484</v>
      </c>
      <c r="K53" s="18">
        <v>56027438.010000005</v>
      </c>
      <c r="O53" s="21">
        <f t="shared" si="0"/>
        <v>5.714264146737932</v>
      </c>
    </row>
    <row r="54" spans="2:15" s="17" customFormat="1" ht="15" customHeight="1">
      <c r="B54" s="18" t="s">
        <v>54</v>
      </c>
      <c r="D54" s="19">
        <v>1853</v>
      </c>
      <c r="F54" s="18">
        <v>50134104.53</v>
      </c>
      <c r="G54" s="20"/>
      <c r="H54" s="20"/>
      <c r="I54" s="19">
        <v>2234</v>
      </c>
      <c r="K54" s="18">
        <v>53037092.04</v>
      </c>
      <c r="O54" s="21">
        <f t="shared" si="0"/>
        <v>5.790444523174567</v>
      </c>
    </row>
    <row r="55" spans="2:15" s="17" customFormat="1" ht="15" customHeight="1">
      <c r="B55" s="18" t="s">
        <v>55</v>
      </c>
      <c r="D55" s="19">
        <v>2330</v>
      </c>
      <c r="F55" s="18">
        <v>49707704.91</v>
      </c>
      <c r="G55" s="20"/>
      <c r="H55" s="20"/>
      <c r="I55" s="19">
        <v>2638</v>
      </c>
      <c r="K55" s="18">
        <v>48159124.26</v>
      </c>
      <c r="O55" s="21">
        <f t="shared" si="0"/>
        <v>-3.1153734673605125</v>
      </c>
    </row>
    <row r="56" spans="1:16" s="17" customFormat="1" ht="15" customHeight="1">
      <c r="A56" s="23"/>
      <c r="B56" s="18" t="s">
        <v>56</v>
      </c>
      <c r="D56" s="19">
        <v>6</v>
      </c>
      <c r="E56" s="23"/>
      <c r="F56" s="18">
        <v>339378732.82</v>
      </c>
      <c r="G56" s="20"/>
      <c r="H56" s="20"/>
      <c r="I56" s="19">
        <v>7</v>
      </c>
      <c r="J56" s="23"/>
      <c r="K56" s="18">
        <v>272543890.27</v>
      </c>
      <c r="N56" s="23"/>
      <c r="O56" s="21">
        <f t="shared" si="0"/>
        <v>-19.69329132519566</v>
      </c>
      <c r="P56" s="23"/>
    </row>
    <row r="57" spans="1:17" s="32" customFormat="1" ht="20.25" customHeight="1">
      <c r="A57" s="24"/>
      <c r="B57" s="25" t="s">
        <v>57</v>
      </c>
      <c r="C57" s="26"/>
      <c r="D57" s="27">
        <f>SUM(D6:D56)</f>
        <v>163997</v>
      </c>
      <c r="E57" s="27"/>
      <c r="F57" s="27">
        <f>SUM(F6:F56)</f>
        <v>13769448805.970003</v>
      </c>
      <c r="G57" s="28"/>
      <c r="H57" s="29"/>
      <c r="I57" s="27">
        <f>SUM(I6:I56)</f>
        <v>156353</v>
      </c>
      <c r="J57" s="28"/>
      <c r="K57" s="30">
        <f>SUM(K6:K56)</f>
        <v>13921479708.013004</v>
      </c>
      <c r="L57" s="24"/>
      <c r="M57" s="24"/>
      <c r="N57" s="24"/>
      <c r="O57" s="31">
        <f t="shared" si="0"/>
        <v>1.104117558991071</v>
      </c>
      <c r="P57" s="24"/>
      <c r="Q57" s="24"/>
    </row>
    <row r="58" spans="1:17" s="32" customFormat="1" ht="4.5" customHeight="1">
      <c r="A58" s="33"/>
      <c r="B58" s="34"/>
      <c r="C58" s="35"/>
      <c r="D58" s="36"/>
      <c r="E58" s="37"/>
      <c r="F58" s="38"/>
      <c r="G58" s="36"/>
      <c r="H58" s="37"/>
      <c r="I58" s="39"/>
      <c r="J58" s="36"/>
      <c r="K58" s="38"/>
      <c r="L58" s="33"/>
      <c r="M58" s="33"/>
      <c r="N58" s="33"/>
      <c r="O58" s="40"/>
      <c r="P58" s="33"/>
      <c r="Q58" s="33"/>
    </row>
    <row r="59" spans="1:17" s="41" customFormat="1" ht="16.5" customHeight="1">
      <c r="A59" s="83" t="s">
        <v>58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1" ht="18" customHeight="1">
      <c r="K61" s="43"/>
    </row>
    <row r="62" ht="18" customHeight="1">
      <c r="K62" s="43"/>
    </row>
    <row r="63" ht="18" customHeight="1">
      <c r="K63" s="93">
        <v>13921479708.013004</v>
      </c>
    </row>
    <row r="64" ht="18" customHeight="1">
      <c r="K64" s="93">
        <v>136133468.80000004</v>
      </c>
    </row>
    <row r="65" ht="18" customHeight="1">
      <c r="K65" s="93">
        <v>914814620.4000002</v>
      </c>
    </row>
  </sheetData>
  <sheetProtection/>
  <mergeCells count="11">
    <mergeCell ref="K5:L5"/>
    <mergeCell ref="A59:Q59"/>
    <mergeCell ref="A1:Q1"/>
    <mergeCell ref="A2:Q2"/>
    <mergeCell ref="B4:B5"/>
    <mergeCell ref="D4:G4"/>
    <mergeCell ref="I4:L4"/>
    <mergeCell ref="N4:P5"/>
    <mergeCell ref="D5:E5"/>
    <mergeCell ref="F5:G5"/>
    <mergeCell ref="I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2"/>
  <sheetViews>
    <sheetView zoomScalePageLayoutView="0" workbookViewId="0" topLeftCell="A19">
      <selection activeCell="R23" sqref="R23"/>
    </sheetView>
  </sheetViews>
  <sheetFormatPr defaultColWidth="12.57421875" defaultRowHeight="18" customHeight="1"/>
  <cols>
    <col min="1" max="1" width="0.9921875" style="42" customWidth="1"/>
    <col min="2" max="2" width="11.57421875" style="42" customWidth="1"/>
    <col min="3" max="3" width="2.140625" style="42" customWidth="1"/>
    <col min="4" max="4" width="7.28125" style="42" customWidth="1"/>
    <col min="5" max="5" width="4.140625" style="42" customWidth="1"/>
    <col min="6" max="6" width="13.00390625" style="42" customWidth="1"/>
    <col min="7" max="7" width="3.28125" style="42" customWidth="1"/>
    <col min="8" max="8" width="0.9921875" style="42" customWidth="1"/>
    <col min="9" max="9" width="7.28125" style="42" customWidth="1"/>
    <col min="10" max="10" width="4.140625" style="42" customWidth="1"/>
    <col min="11" max="11" width="13.00390625" style="42" customWidth="1"/>
    <col min="12" max="12" width="3.28125" style="42" customWidth="1"/>
    <col min="13" max="13" width="0.9921875" style="42" customWidth="1"/>
    <col min="14" max="14" width="3.7109375" style="42" customWidth="1"/>
    <col min="15" max="15" width="5.57421875" style="42" customWidth="1"/>
    <col min="16" max="16" width="7.421875" style="42" customWidth="1"/>
    <col min="17" max="17" width="1.28515625" style="42" customWidth="1"/>
    <col min="18" max="16384" width="12.57421875" style="42" customWidth="1"/>
  </cols>
  <sheetData>
    <row r="1" spans="1:17" s="44" customFormat="1" ht="21">
      <c r="A1" s="84" t="s">
        <v>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</row>
    <row r="2" spans="1:17" s="44" customFormat="1" ht="2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="44" customFormat="1" ht="6" customHeight="1"/>
    <row r="4" spans="1:17" s="5" customFormat="1" ht="18.75">
      <c r="A4" s="2"/>
      <c r="B4" s="86" t="s">
        <v>2</v>
      </c>
      <c r="C4" s="3"/>
      <c r="D4" s="88">
        <v>2560</v>
      </c>
      <c r="E4" s="88"/>
      <c r="F4" s="88"/>
      <c r="G4" s="88"/>
      <c r="H4" s="3"/>
      <c r="I4" s="88">
        <v>2561</v>
      </c>
      <c r="J4" s="88"/>
      <c r="K4" s="88"/>
      <c r="L4" s="88"/>
      <c r="M4" s="3"/>
      <c r="N4" s="89" t="s">
        <v>3</v>
      </c>
      <c r="O4" s="89"/>
      <c r="P4" s="89"/>
      <c r="Q4" s="4"/>
    </row>
    <row r="5" spans="1:17" s="5" customFormat="1" ht="17.25" customHeight="1">
      <c r="A5" s="6"/>
      <c r="B5" s="87"/>
      <c r="C5" s="7"/>
      <c r="D5" s="88" t="s">
        <v>4</v>
      </c>
      <c r="E5" s="88"/>
      <c r="F5" s="88" t="s">
        <v>5</v>
      </c>
      <c r="G5" s="88"/>
      <c r="H5" s="7"/>
      <c r="I5" s="88" t="s">
        <v>4</v>
      </c>
      <c r="J5" s="88"/>
      <c r="K5" s="88" t="s">
        <v>5</v>
      </c>
      <c r="L5" s="88"/>
      <c r="M5" s="7"/>
      <c r="N5" s="90"/>
      <c r="O5" s="90"/>
      <c r="P5" s="90"/>
      <c r="Q5" s="8"/>
    </row>
    <row r="6" spans="1:20" s="12" customFormat="1" ht="15" customHeight="1">
      <c r="A6" s="45"/>
      <c r="B6" s="18" t="s">
        <v>15</v>
      </c>
      <c r="C6" s="45"/>
      <c r="D6" s="46">
        <v>4607</v>
      </c>
      <c r="E6" s="17"/>
      <c r="F6" s="18">
        <v>8897677.459999999</v>
      </c>
      <c r="G6" s="20"/>
      <c r="H6" s="17"/>
      <c r="I6" s="46">
        <v>4509</v>
      </c>
      <c r="J6" s="17"/>
      <c r="K6" s="18">
        <v>8714544.939999998</v>
      </c>
      <c r="L6" s="17"/>
      <c r="M6" s="17"/>
      <c r="N6" s="17"/>
      <c r="O6" s="21">
        <f aca="true" t="shared" si="0" ref="O6:O57">(K6-F6)*100/F6</f>
        <v>-2.0582058725244177</v>
      </c>
      <c r="R6" s="10"/>
      <c r="S6" s="47"/>
      <c r="T6" s="10"/>
    </row>
    <row r="7" spans="1:20" s="12" customFormat="1" ht="15" customHeight="1">
      <c r="A7" s="17"/>
      <c r="B7" s="18" t="s">
        <v>13</v>
      </c>
      <c r="C7" s="17"/>
      <c r="D7" s="46">
        <v>3137</v>
      </c>
      <c r="E7" s="17"/>
      <c r="F7" s="18">
        <v>7414262.15</v>
      </c>
      <c r="G7" s="20"/>
      <c r="H7" s="17"/>
      <c r="I7" s="46">
        <v>2538</v>
      </c>
      <c r="J7" s="17"/>
      <c r="K7" s="18">
        <v>6874158.749999999</v>
      </c>
      <c r="L7" s="17"/>
      <c r="M7" s="17"/>
      <c r="N7" s="17"/>
      <c r="O7" s="21">
        <f t="shared" si="0"/>
        <v>-7.284654751518347</v>
      </c>
      <c r="R7" s="10"/>
      <c r="S7" s="47"/>
      <c r="T7" s="10"/>
    </row>
    <row r="8" spans="1:20" s="12" customFormat="1" ht="15" customHeight="1">
      <c r="A8" s="17"/>
      <c r="B8" s="18" t="s">
        <v>18</v>
      </c>
      <c r="C8" s="17"/>
      <c r="D8" s="46">
        <v>1308</v>
      </c>
      <c r="E8" s="17"/>
      <c r="F8" s="18">
        <v>6649405.66</v>
      </c>
      <c r="G8" s="20"/>
      <c r="H8" s="17"/>
      <c r="I8" s="46">
        <v>1606</v>
      </c>
      <c r="J8" s="17"/>
      <c r="K8" s="18">
        <v>6254974.589999999</v>
      </c>
      <c r="L8" s="17"/>
      <c r="M8" s="17"/>
      <c r="N8" s="17"/>
      <c r="O8" s="21">
        <f t="shared" si="0"/>
        <v>-5.931824439178541</v>
      </c>
      <c r="R8" s="10"/>
      <c r="S8" s="47"/>
      <c r="T8" s="10"/>
    </row>
    <row r="9" spans="1:20" s="12" customFormat="1" ht="15" customHeight="1">
      <c r="A9" s="17"/>
      <c r="B9" s="18" t="s">
        <v>20</v>
      </c>
      <c r="C9" s="17"/>
      <c r="D9" s="46">
        <v>5814</v>
      </c>
      <c r="E9" s="17"/>
      <c r="F9" s="18">
        <v>5701088.050000001</v>
      </c>
      <c r="G9" s="20"/>
      <c r="H9" s="17"/>
      <c r="I9" s="46">
        <v>7068</v>
      </c>
      <c r="J9" s="17"/>
      <c r="K9" s="18">
        <v>5005773.86</v>
      </c>
      <c r="L9" s="17"/>
      <c r="M9" s="17"/>
      <c r="N9" s="17"/>
      <c r="O9" s="21">
        <f t="shared" si="0"/>
        <v>-12.19616648439591</v>
      </c>
      <c r="R9" s="10"/>
      <c r="S9" s="47"/>
      <c r="T9" s="10"/>
    </row>
    <row r="10" spans="1:20" s="12" customFormat="1" ht="15" customHeight="1">
      <c r="A10" s="17"/>
      <c r="B10" s="18" t="s">
        <v>26</v>
      </c>
      <c r="C10" s="17"/>
      <c r="D10" s="46">
        <v>3785</v>
      </c>
      <c r="E10" s="17"/>
      <c r="F10" s="18">
        <v>4888152.079999999</v>
      </c>
      <c r="G10" s="20"/>
      <c r="H10" s="17"/>
      <c r="I10" s="46">
        <v>6126</v>
      </c>
      <c r="J10" s="17"/>
      <c r="K10" s="18">
        <v>5136094.58</v>
      </c>
      <c r="L10" s="17"/>
      <c r="M10" s="17"/>
      <c r="N10" s="17"/>
      <c r="O10" s="21">
        <f t="shared" si="0"/>
        <v>5.07231558965737</v>
      </c>
      <c r="R10" s="10"/>
      <c r="S10" s="47"/>
      <c r="T10" s="10"/>
    </row>
    <row r="11" spans="1:20" s="12" customFormat="1" ht="15" customHeight="1">
      <c r="A11" s="17"/>
      <c r="B11" s="18" t="s">
        <v>16</v>
      </c>
      <c r="C11" s="17"/>
      <c r="D11" s="46">
        <v>1609</v>
      </c>
      <c r="E11" s="17"/>
      <c r="F11" s="18">
        <v>4607626.46</v>
      </c>
      <c r="G11" s="20"/>
      <c r="H11" s="17"/>
      <c r="I11" s="46">
        <v>1674</v>
      </c>
      <c r="J11" s="17"/>
      <c r="K11" s="18">
        <v>4206299.489999999</v>
      </c>
      <c r="L11" s="17"/>
      <c r="M11" s="17"/>
      <c r="N11" s="17"/>
      <c r="O11" s="21">
        <f t="shared" si="0"/>
        <v>-8.710058714264798</v>
      </c>
      <c r="R11" s="10"/>
      <c r="S11" s="47"/>
      <c r="T11" s="10"/>
    </row>
    <row r="12" spans="1:20" s="12" customFormat="1" ht="15" customHeight="1">
      <c r="A12" s="17"/>
      <c r="B12" s="18" t="s">
        <v>11</v>
      </c>
      <c r="C12" s="17"/>
      <c r="D12" s="46">
        <v>11062</v>
      </c>
      <c r="E12" s="17"/>
      <c r="F12" s="18">
        <v>4469462.67</v>
      </c>
      <c r="G12" s="20"/>
      <c r="H12" s="17"/>
      <c r="I12" s="46">
        <v>10198</v>
      </c>
      <c r="J12" s="17"/>
      <c r="K12" s="18">
        <v>4550185.380000001</v>
      </c>
      <c r="L12" s="17"/>
      <c r="M12" s="17"/>
      <c r="N12" s="17"/>
      <c r="O12" s="21">
        <f t="shared" si="0"/>
        <v>1.8060942882872517</v>
      </c>
      <c r="R12" s="10"/>
      <c r="S12" s="47"/>
      <c r="T12" s="10"/>
    </row>
    <row r="13" spans="1:20" s="12" customFormat="1" ht="15" customHeight="1">
      <c r="A13" s="17"/>
      <c r="B13" s="18" t="s">
        <v>10</v>
      </c>
      <c r="C13" s="17"/>
      <c r="D13" s="46">
        <v>1512</v>
      </c>
      <c r="E13" s="17"/>
      <c r="F13" s="18">
        <v>4310492.79</v>
      </c>
      <c r="G13" s="20"/>
      <c r="H13" s="17"/>
      <c r="I13" s="46">
        <v>1212</v>
      </c>
      <c r="J13" s="17"/>
      <c r="K13" s="18">
        <v>4206187.41</v>
      </c>
      <c r="L13" s="17"/>
      <c r="M13" s="17"/>
      <c r="N13" s="17"/>
      <c r="O13" s="21">
        <f t="shared" si="0"/>
        <v>-2.4198017507877534</v>
      </c>
      <c r="R13" s="10"/>
      <c r="S13" s="47"/>
      <c r="T13" s="10"/>
    </row>
    <row r="14" spans="1:20" s="12" customFormat="1" ht="15" customHeight="1">
      <c r="A14" s="17"/>
      <c r="B14" s="18" t="s">
        <v>19</v>
      </c>
      <c r="C14" s="17"/>
      <c r="D14" s="46">
        <v>2546</v>
      </c>
      <c r="E14" s="17"/>
      <c r="F14" s="18">
        <v>4031798.64</v>
      </c>
      <c r="G14" s="20"/>
      <c r="H14" s="17"/>
      <c r="I14" s="46">
        <v>2186</v>
      </c>
      <c r="J14" s="17"/>
      <c r="K14" s="18">
        <v>3538375.39</v>
      </c>
      <c r="L14" s="17"/>
      <c r="M14" s="17"/>
      <c r="N14" s="17"/>
      <c r="O14" s="21">
        <f t="shared" si="0"/>
        <v>-12.238290997588113</v>
      </c>
      <c r="R14" s="10"/>
      <c r="S14" s="47"/>
      <c r="T14" s="10"/>
    </row>
    <row r="15" spans="1:20" s="12" customFormat="1" ht="15" customHeight="1">
      <c r="A15" s="17"/>
      <c r="B15" s="18" t="s">
        <v>14</v>
      </c>
      <c r="C15" s="17"/>
      <c r="D15" s="46">
        <v>1448</v>
      </c>
      <c r="E15" s="17"/>
      <c r="F15" s="18">
        <v>4013909.17</v>
      </c>
      <c r="G15" s="20"/>
      <c r="H15" s="17"/>
      <c r="I15" s="46">
        <v>1239</v>
      </c>
      <c r="J15" s="17"/>
      <c r="K15" s="18">
        <v>4040654.71</v>
      </c>
      <c r="L15" s="17"/>
      <c r="M15" s="17"/>
      <c r="N15" s="17"/>
      <c r="O15" s="21">
        <f t="shared" si="0"/>
        <v>0.6663215052272854</v>
      </c>
      <c r="R15" s="10"/>
      <c r="S15" s="47"/>
      <c r="T15" s="10"/>
    </row>
    <row r="16" spans="1:20" s="12" customFormat="1" ht="15" customHeight="1">
      <c r="A16" s="17"/>
      <c r="B16" s="18" t="s">
        <v>44</v>
      </c>
      <c r="C16" s="17"/>
      <c r="D16" s="46">
        <v>6078</v>
      </c>
      <c r="E16" s="17"/>
      <c r="F16" s="18">
        <v>3969054.0999999996</v>
      </c>
      <c r="G16" s="20"/>
      <c r="H16" s="17"/>
      <c r="I16" s="46">
        <v>5015</v>
      </c>
      <c r="J16" s="17"/>
      <c r="K16" s="18">
        <v>3433114.02</v>
      </c>
      <c r="L16" s="17"/>
      <c r="M16" s="17"/>
      <c r="N16" s="17"/>
      <c r="O16" s="21">
        <f t="shared" si="0"/>
        <v>-13.502967369479789</v>
      </c>
      <c r="R16" s="10"/>
      <c r="S16" s="47"/>
      <c r="T16" s="10"/>
    </row>
    <row r="17" spans="1:20" s="12" customFormat="1" ht="15" customHeight="1">
      <c r="A17" s="17"/>
      <c r="B17" s="18" t="s">
        <v>9</v>
      </c>
      <c r="C17" s="17"/>
      <c r="D17" s="46">
        <v>2491</v>
      </c>
      <c r="E17" s="17"/>
      <c r="F17" s="18">
        <v>3905860.21</v>
      </c>
      <c r="G17" s="20"/>
      <c r="H17" s="17"/>
      <c r="I17" s="46">
        <v>1463</v>
      </c>
      <c r="J17" s="17"/>
      <c r="K17" s="18">
        <v>3918752.1999999997</v>
      </c>
      <c r="L17" s="17"/>
      <c r="M17" s="17"/>
      <c r="N17" s="17"/>
      <c r="O17" s="21">
        <f t="shared" si="0"/>
        <v>0.330067880232707</v>
      </c>
      <c r="R17" s="10"/>
      <c r="S17" s="47"/>
      <c r="T17" s="10"/>
    </row>
    <row r="18" spans="1:20" s="12" customFormat="1" ht="15" customHeight="1">
      <c r="A18" s="17"/>
      <c r="B18" s="18" t="s">
        <v>6</v>
      </c>
      <c r="C18" s="17"/>
      <c r="D18" s="46">
        <v>903</v>
      </c>
      <c r="E18" s="17"/>
      <c r="F18" s="18">
        <v>3730408.4</v>
      </c>
      <c r="G18" s="20"/>
      <c r="H18" s="17"/>
      <c r="I18" s="46">
        <v>273</v>
      </c>
      <c r="J18" s="17"/>
      <c r="K18" s="18">
        <v>3612973.5199999996</v>
      </c>
      <c r="L18" s="17"/>
      <c r="M18" s="17"/>
      <c r="N18" s="17"/>
      <c r="O18" s="21">
        <f t="shared" si="0"/>
        <v>-3.1480435225269265</v>
      </c>
      <c r="R18" s="10"/>
      <c r="S18" s="47"/>
      <c r="T18" s="10"/>
    </row>
    <row r="19" spans="1:20" s="12" customFormat="1" ht="15" customHeight="1">
      <c r="A19" s="17"/>
      <c r="B19" s="18" t="s">
        <v>34</v>
      </c>
      <c r="C19" s="17"/>
      <c r="D19" s="46">
        <v>1314</v>
      </c>
      <c r="E19" s="17"/>
      <c r="F19" s="18">
        <v>3722411.7100000004</v>
      </c>
      <c r="G19" s="20"/>
      <c r="H19" s="17"/>
      <c r="I19" s="46">
        <v>1616</v>
      </c>
      <c r="J19" s="17"/>
      <c r="K19" s="18">
        <v>3721104.08</v>
      </c>
      <c r="L19" s="17"/>
      <c r="M19" s="17"/>
      <c r="N19" s="17"/>
      <c r="O19" s="21">
        <f t="shared" si="0"/>
        <v>-0.035128569913088784</v>
      </c>
      <c r="R19" s="10"/>
      <c r="S19" s="47"/>
      <c r="T19" s="10"/>
    </row>
    <row r="20" spans="1:20" s="12" customFormat="1" ht="15" customHeight="1">
      <c r="A20" s="17"/>
      <c r="B20" s="18" t="s">
        <v>8</v>
      </c>
      <c r="C20" s="17"/>
      <c r="D20" s="46">
        <v>2998</v>
      </c>
      <c r="E20" s="17"/>
      <c r="F20" s="18">
        <v>3628273.2700000005</v>
      </c>
      <c r="G20" s="20"/>
      <c r="H20" s="17"/>
      <c r="I20" s="46">
        <v>5255</v>
      </c>
      <c r="J20" s="17"/>
      <c r="K20" s="18">
        <v>4338894.33</v>
      </c>
      <c r="L20" s="17"/>
      <c r="M20" s="17"/>
      <c r="N20" s="17"/>
      <c r="O20" s="21">
        <f t="shared" si="0"/>
        <v>19.585654307675657</v>
      </c>
      <c r="R20" s="10"/>
      <c r="S20" s="47"/>
      <c r="T20" s="10"/>
    </row>
    <row r="21" spans="1:20" s="12" customFormat="1" ht="15" customHeight="1">
      <c r="A21" s="17"/>
      <c r="B21" s="18" t="s">
        <v>36</v>
      </c>
      <c r="C21" s="17"/>
      <c r="D21" s="46">
        <v>2763</v>
      </c>
      <c r="E21" s="17"/>
      <c r="F21" s="18">
        <v>3247830.5000000005</v>
      </c>
      <c r="G21" s="20"/>
      <c r="H21" s="17"/>
      <c r="I21" s="46">
        <v>2688</v>
      </c>
      <c r="J21" s="17"/>
      <c r="K21" s="18">
        <v>3371952.4799999995</v>
      </c>
      <c r="L21" s="17"/>
      <c r="M21" s="17"/>
      <c r="N21" s="17"/>
      <c r="O21" s="21">
        <f t="shared" si="0"/>
        <v>3.8216889705296824</v>
      </c>
      <c r="R21" s="10"/>
      <c r="S21" s="47"/>
      <c r="T21" s="10"/>
    </row>
    <row r="22" spans="1:20" s="12" customFormat="1" ht="15" customHeight="1">
      <c r="A22" s="17"/>
      <c r="B22" s="18" t="s">
        <v>31</v>
      </c>
      <c r="C22" s="17"/>
      <c r="D22" s="46">
        <v>2776</v>
      </c>
      <c r="E22" s="17"/>
      <c r="F22" s="18">
        <v>3072492.9100000006</v>
      </c>
      <c r="G22" s="20"/>
      <c r="H22" s="17"/>
      <c r="I22" s="46">
        <v>3701</v>
      </c>
      <c r="J22" s="17"/>
      <c r="K22" s="18">
        <v>3665938.4000000004</v>
      </c>
      <c r="L22" s="17"/>
      <c r="M22" s="17"/>
      <c r="N22" s="17"/>
      <c r="O22" s="21">
        <f t="shared" si="0"/>
        <v>19.314787938762066</v>
      </c>
      <c r="R22" s="10"/>
      <c r="S22" s="47"/>
      <c r="T22" s="10"/>
    </row>
    <row r="23" spans="1:20" s="12" customFormat="1" ht="15" customHeight="1">
      <c r="A23" s="17"/>
      <c r="B23" s="18" t="s">
        <v>23</v>
      </c>
      <c r="C23" s="17"/>
      <c r="D23" s="46">
        <v>10392</v>
      </c>
      <c r="E23" s="17"/>
      <c r="F23" s="18">
        <v>3054332.8700000006</v>
      </c>
      <c r="G23" s="20"/>
      <c r="H23" s="17"/>
      <c r="I23" s="46">
        <v>11029</v>
      </c>
      <c r="J23" s="17"/>
      <c r="K23" s="18">
        <v>2902206.34</v>
      </c>
      <c r="L23" s="17"/>
      <c r="M23" s="17"/>
      <c r="N23" s="17"/>
      <c r="O23" s="21">
        <f t="shared" si="0"/>
        <v>-4.980679463401142</v>
      </c>
      <c r="R23" s="10"/>
      <c r="S23" s="47"/>
      <c r="T23" s="10"/>
    </row>
    <row r="24" spans="1:20" s="12" customFormat="1" ht="15" customHeight="1">
      <c r="A24" s="17"/>
      <c r="B24" s="18" t="s">
        <v>12</v>
      </c>
      <c r="C24" s="17"/>
      <c r="D24" s="46">
        <v>766</v>
      </c>
      <c r="E24" s="17"/>
      <c r="F24" s="18">
        <v>2842270.0999999996</v>
      </c>
      <c r="G24" s="20"/>
      <c r="H24" s="17"/>
      <c r="I24" s="46">
        <v>494</v>
      </c>
      <c r="J24" s="17"/>
      <c r="K24" s="18">
        <v>2919062.3099999996</v>
      </c>
      <c r="L24" s="17"/>
      <c r="M24" s="17"/>
      <c r="N24" s="17"/>
      <c r="O24" s="21">
        <f t="shared" si="0"/>
        <v>2.7017914307299637</v>
      </c>
      <c r="R24" s="10"/>
      <c r="S24" s="47"/>
      <c r="T24" s="10"/>
    </row>
    <row r="25" spans="1:20" s="12" customFormat="1" ht="15" customHeight="1">
      <c r="A25" s="17"/>
      <c r="B25" s="18" t="s">
        <v>30</v>
      </c>
      <c r="C25" s="17"/>
      <c r="D25" s="46">
        <v>4323</v>
      </c>
      <c r="E25" s="17"/>
      <c r="F25" s="18">
        <v>2537580.3799999994</v>
      </c>
      <c r="G25" s="20"/>
      <c r="H25" s="17"/>
      <c r="I25" s="46">
        <v>4704</v>
      </c>
      <c r="J25" s="17"/>
      <c r="K25" s="18">
        <v>2536381.6999999997</v>
      </c>
      <c r="L25" s="17"/>
      <c r="M25" s="17"/>
      <c r="N25" s="17"/>
      <c r="O25" s="21">
        <f t="shared" si="0"/>
        <v>-0.04723712436646843</v>
      </c>
      <c r="R25" s="10"/>
      <c r="S25" s="47"/>
      <c r="T25" s="10"/>
    </row>
    <row r="26" spans="1:20" s="12" customFormat="1" ht="15" customHeight="1">
      <c r="A26" s="17"/>
      <c r="B26" s="18" t="s">
        <v>54</v>
      </c>
      <c r="C26" s="17"/>
      <c r="D26" s="46">
        <v>5407</v>
      </c>
      <c r="E26" s="17"/>
      <c r="F26" s="18">
        <v>2482882.48</v>
      </c>
      <c r="G26" s="20"/>
      <c r="H26" s="17"/>
      <c r="I26" s="46">
        <v>9211</v>
      </c>
      <c r="J26" s="17"/>
      <c r="K26" s="18">
        <v>2565278.29</v>
      </c>
      <c r="L26" s="17"/>
      <c r="M26" s="17"/>
      <c r="N26" s="17"/>
      <c r="O26" s="21">
        <f t="shared" si="0"/>
        <v>3.318554569687086</v>
      </c>
      <c r="R26" s="10"/>
      <c r="S26" s="47"/>
      <c r="T26" s="10"/>
    </row>
    <row r="27" spans="1:20" s="12" customFormat="1" ht="15" customHeight="1">
      <c r="A27" s="17"/>
      <c r="B27" s="18" t="s">
        <v>21</v>
      </c>
      <c r="C27" s="17"/>
      <c r="D27" s="46">
        <v>1836</v>
      </c>
      <c r="E27" s="17"/>
      <c r="F27" s="18">
        <v>2302971.8499999996</v>
      </c>
      <c r="G27" s="20"/>
      <c r="H27" s="17"/>
      <c r="I27" s="46">
        <v>2887</v>
      </c>
      <c r="J27" s="17"/>
      <c r="K27" s="18">
        <v>2060358.2900000003</v>
      </c>
      <c r="L27" s="17"/>
      <c r="M27" s="17"/>
      <c r="N27" s="17"/>
      <c r="O27" s="21">
        <f t="shared" si="0"/>
        <v>-10.534803540911687</v>
      </c>
      <c r="R27" s="10"/>
      <c r="S27" s="47"/>
      <c r="T27" s="10"/>
    </row>
    <row r="28" spans="1:20" s="12" customFormat="1" ht="15" customHeight="1">
      <c r="A28" s="17"/>
      <c r="B28" s="18" t="s">
        <v>52</v>
      </c>
      <c r="C28" s="17"/>
      <c r="D28" s="46">
        <v>17069</v>
      </c>
      <c r="E28" s="17"/>
      <c r="F28" s="18">
        <v>2283417.17</v>
      </c>
      <c r="G28" s="20"/>
      <c r="H28" s="17"/>
      <c r="I28" s="46">
        <v>16404</v>
      </c>
      <c r="J28" s="17"/>
      <c r="K28" s="18">
        <v>2070825.5200000003</v>
      </c>
      <c r="L28" s="17"/>
      <c r="M28" s="17"/>
      <c r="N28" s="17"/>
      <c r="O28" s="21">
        <f t="shared" si="0"/>
        <v>-9.310241369517234</v>
      </c>
      <c r="R28" s="10"/>
      <c r="S28" s="47"/>
      <c r="T28" s="10"/>
    </row>
    <row r="29" spans="1:20" s="12" customFormat="1" ht="15" customHeight="1">
      <c r="A29" s="17"/>
      <c r="B29" s="18" t="s">
        <v>35</v>
      </c>
      <c r="C29" s="17"/>
      <c r="D29" s="46">
        <v>5310</v>
      </c>
      <c r="E29" s="17"/>
      <c r="F29" s="18">
        <v>2197350.59</v>
      </c>
      <c r="G29" s="20"/>
      <c r="H29" s="17"/>
      <c r="I29" s="46">
        <v>6862</v>
      </c>
      <c r="J29" s="17"/>
      <c r="K29" s="18">
        <v>2326033.85</v>
      </c>
      <c r="L29" s="17"/>
      <c r="M29" s="17"/>
      <c r="N29" s="17"/>
      <c r="O29" s="21">
        <f t="shared" si="0"/>
        <v>5.856291689893703</v>
      </c>
      <c r="R29" s="10"/>
      <c r="S29" s="47"/>
      <c r="T29" s="10"/>
    </row>
    <row r="30" spans="1:20" s="12" customFormat="1" ht="15" customHeight="1">
      <c r="A30" s="17"/>
      <c r="B30" s="18" t="s">
        <v>46</v>
      </c>
      <c r="C30" s="17"/>
      <c r="D30" s="46">
        <v>5055</v>
      </c>
      <c r="E30" s="17"/>
      <c r="F30" s="18">
        <v>2145100.32</v>
      </c>
      <c r="G30" s="20"/>
      <c r="H30" s="17"/>
      <c r="I30" s="46">
        <v>4951</v>
      </c>
      <c r="J30" s="17"/>
      <c r="K30" s="18">
        <v>2147003.6199999996</v>
      </c>
      <c r="L30" s="17"/>
      <c r="M30" s="17"/>
      <c r="N30" s="17"/>
      <c r="O30" s="21">
        <f t="shared" si="0"/>
        <v>0.08872778500167366</v>
      </c>
      <c r="R30" s="10"/>
      <c r="S30" s="47"/>
      <c r="T30" s="10"/>
    </row>
    <row r="31" spans="1:20" s="12" customFormat="1" ht="15" customHeight="1">
      <c r="A31" s="17"/>
      <c r="B31" s="18" t="s">
        <v>17</v>
      </c>
      <c r="C31" s="17"/>
      <c r="D31" s="46">
        <v>1987</v>
      </c>
      <c r="E31" s="17"/>
      <c r="F31" s="18">
        <v>2134902.71</v>
      </c>
      <c r="G31" s="20"/>
      <c r="H31" s="17"/>
      <c r="I31" s="46">
        <v>1729</v>
      </c>
      <c r="J31" s="17"/>
      <c r="K31" s="18">
        <v>2128066</v>
      </c>
      <c r="L31" s="17"/>
      <c r="M31" s="17"/>
      <c r="N31" s="17"/>
      <c r="O31" s="21">
        <f t="shared" si="0"/>
        <v>-0.3202352017249518</v>
      </c>
      <c r="R31" s="10"/>
      <c r="S31" s="47"/>
      <c r="T31" s="10"/>
    </row>
    <row r="32" spans="1:20" s="12" customFormat="1" ht="15" customHeight="1">
      <c r="A32" s="17"/>
      <c r="B32" s="18" t="s">
        <v>49</v>
      </c>
      <c r="C32" s="17"/>
      <c r="D32" s="46">
        <v>2703</v>
      </c>
      <c r="E32" s="17"/>
      <c r="F32" s="18">
        <v>2109905.04</v>
      </c>
      <c r="G32" s="20"/>
      <c r="H32" s="17"/>
      <c r="I32" s="46">
        <v>2689</v>
      </c>
      <c r="J32" s="17"/>
      <c r="K32" s="18">
        <v>1774647.71</v>
      </c>
      <c r="L32" s="17"/>
      <c r="M32" s="17"/>
      <c r="N32" s="17"/>
      <c r="O32" s="21">
        <f t="shared" si="0"/>
        <v>-15.88968809705294</v>
      </c>
      <c r="R32" s="10"/>
      <c r="S32" s="47"/>
      <c r="T32" s="10"/>
    </row>
    <row r="33" spans="1:20" s="12" customFormat="1" ht="15" customHeight="1">
      <c r="A33" s="17"/>
      <c r="B33" s="18" t="s">
        <v>22</v>
      </c>
      <c r="C33" s="17"/>
      <c r="D33" s="46">
        <v>2974</v>
      </c>
      <c r="E33" s="17"/>
      <c r="F33" s="18">
        <v>2048327.6400000001</v>
      </c>
      <c r="G33" s="20"/>
      <c r="H33" s="17"/>
      <c r="I33" s="46">
        <v>3306</v>
      </c>
      <c r="J33" s="17"/>
      <c r="K33" s="18">
        <v>2494132.1700000004</v>
      </c>
      <c r="L33" s="17"/>
      <c r="M33" s="17"/>
      <c r="N33" s="17"/>
      <c r="O33" s="21">
        <f t="shared" si="0"/>
        <v>21.764317450698478</v>
      </c>
      <c r="R33" s="10"/>
      <c r="S33" s="47"/>
      <c r="T33" s="10"/>
    </row>
    <row r="34" spans="1:20" s="12" customFormat="1" ht="15" customHeight="1">
      <c r="A34" s="17"/>
      <c r="B34" s="18" t="s">
        <v>28</v>
      </c>
      <c r="C34" s="17"/>
      <c r="D34" s="46">
        <v>1404</v>
      </c>
      <c r="E34" s="17"/>
      <c r="F34" s="18">
        <v>2001411.1500000004</v>
      </c>
      <c r="G34" s="20"/>
      <c r="H34" s="17"/>
      <c r="I34" s="46">
        <v>2209</v>
      </c>
      <c r="J34" s="17"/>
      <c r="K34" s="18">
        <v>1620506.76</v>
      </c>
      <c r="L34" s="17"/>
      <c r="M34" s="17"/>
      <c r="N34" s="17"/>
      <c r="O34" s="21">
        <f t="shared" si="0"/>
        <v>-19.031791143963613</v>
      </c>
      <c r="R34" s="10"/>
      <c r="S34" s="47"/>
      <c r="T34" s="10"/>
    </row>
    <row r="35" spans="1:20" s="12" customFormat="1" ht="15" customHeight="1">
      <c r="A35" s="17"/>
      <c r="B35" s="18" t="s">
        <v>7</v>
      </c>
      <c r="C35" s="17"/>
      <c r="D35" s="46">
        <v>607</v>
      </c>
      <c r="E35" s="17"/>
      <c r="F35" s="18">
        <v>1963763.1099999999</v>
      </c>
      <c r="G35" s="20"/>
      <c r="H35" s="17"/>
      <c r="I35" s="46">
        <v>494</v>
      </c>
      <c r="J35" s="17"/>
      <c r="K35" s="18">
        <v>2076321.8399999999</v>
      </c>
      <c r="L35" s="17"/>
      <c r="M35" s="17"/>
      <c r="N35" s="17"/>
      <c r="O35" s="21">
        <f t="shared" si="0"/>
        <v>5.731787577983375</v>
      </c>
      <c r="R35" s="10"/>
      <c r="S35" s="47"/>
      <c r="T35" s="10"/>
    </row>
    <row r="36" spans="1:20" s="12" customFormat="1" ht="15" customHeight="1">
      <c r="A36" s="17"/>
      <c r="B36" s="18" t="s">
        <v>43</v>
      </c>
      <c r="C36" s="17"/>
      <c r="D36" s="46">
        <v>2750</v>
      </c>
      <c r="E36" s="17"/>
      <c r="F36" s="18">
        <v>1740442.6799999997</v>
      </c>
      <c r="G36" s="20"/>
      <c r="H36" s="17"/>
      <c r="I36" s="46">
        <v>395</v>
      </c>
      <c r="J36" s="17"/>
      <c r="K36" s="18">
        <v>1766118.83</v>
      </c>
      <c r="L36" s="17"/>
      <c r="M36" s="17"/>
      <c r="N36" s="17"/>
      <c r="O36" s="21">
        <f t="shared" si="0"/>
        <v>1.475265476711958</v>
      </c>
      <c r="R36" s="10"/>
      <c r="S36" s="47"/>
      <c r="T36" s="10"/>
    </row>
    <row r="37" spans="1:20" s="12" customFormat="1" ht="15" customHeight="1">
      <c r="A37" s="17"/>
      <c r="B37" s="18" t="s">
        <v>47</v>
      </c>
      <c r="C37" s="17"/>
      <c r="D37" s="46">
        <v>1841</v>
      </c>
      <c r="E37" s="17"/>
      <c r="F37" s="18">
        <v>1724884.5200000005</v>
      </c>
      <c r="G37" s="20"/>
      <c r="H37" s="17"/>
      <c r="I37" s="46">
        <v>2657</v>
      </c>
      <c r="J37" s="17"/>
      <c r="K37" s="18">
        <v>1647940.28</v>
      </c>
      <c r="L37" s="17"/>
      <c r="M37" s="17"/>
      <c r="N37" s="17"/>
      <c r="O37" s="21">
        <f t="shared" si="0"/>
        <v>-4.460834282401724</v>
      </c>
      <c r="R37" s="10"/>
      <c r="S37" s="47"/>
      <c r="T37" s="10"/>
    </row>
    <row r="38" spans="1:20" s="12" customFormat="1" ht="15" customHeight="1">
      <c r="A38" s="17"/>
      <c r="B38" s="18" t="s">
        <v>24</v>
      </c>
      <c r="C38" s="17"/>
      <c r="D38" s="46">
        <v>308</v>
      </c>
      <c r="E38" s="17"/>
      <c r="F38" s="18">
        <v>1671426.12</v>
      </c>
      <c r="G38" s="20"/>
      <c r="H38" s="17"/>
      <c r="I38" s="46">
        <v>315</v>
      </c>
      <c r="J38" s="17"/>
      <c r="K38" s="18">
        <v>1673779.9800000002</v>
      </c>
      <c r="L38" s="17"/>
      <c r="M38" s="17"/>
      <c r="N38" s="17"/>
      <c r="O38" s="21">
        <f t="shared" si="0"/>
        <v>0.1408294373190783</v>
      </c>
      <c r="R38" s="10"/>
      <c r="S38" s="47"/>
      <c r="T38" s="10"/>
    </row>
    <row r="39" spans="1:20" s="12" customFormat="1" ht="15" customHeight="1">
      <c r="A39" s="17"/>
      <c r="B39" s="18" t="s">
        <v>27</v>
      </c>
      <c r="C39" s="17"/>
      <c r="D39" s="46">
        <v>2654</v>
      </c>
      <c r="E39" s="17"/>
      <c r="F39" s="18">
        <v>1668857.09</v>
      </c>
      <c r="G39" s="20"/>
      <c r="H39" s="17"/>
      <c r="I39" s="46">
        <v>3021</v>
      </c>
      <c r="J39" s="17"/>
      <c r="K39" s="18">
        <v>1845848.48</v>
      </c>
      <c r="L39" s="17"/>
      <c r="M39" s="17"/>
      <c r="N39" s="17"/>
      <c r="O39" s="21">
        <f t="shared" si="0"/>
        <v>10.605545020035231</v>
      </c>
      <c r="R39" s="10"/>
      <c r="S39" s="47"/>
      <c r="T39" s="10"/>
    </row>
    <row r="40" spans="1:20" s="12" customFormat="1" ht="15" customHeight="1">
      <c r="A40" s="17"/>
      <c r="B40" s="18" t="s">
        <v>53</v>
      </c>
      <c r="C40" s="17"/>
      <c r="D40" s="46">
        <v>6021</v>
      </c>
      <c r="E40" s="17"/>
      <c r="F40" s="18">
        <v>1665014.6600000001</v>
      </c>
      <c r="G40" s="20"/>
      <c r="H40" s="17"/>
      <c r="I40" s="46">
        <v>7282</v>
      </c>
      <c r="J40" s="17"/>
      <c r="K40" s="18">
        <v>1892067.3199999998</v>
      </c>
      <c r="L40" s="17"/>
      <c r="M40" s="17"/>
      <c r="N40" s="17"/>
      <c r="O40" s="21">
        <f t="shared" si="0"/>
        <v>13.636676328123121</v>
      </c>
      <c r="R40" s="10"/>
      <c r="S40" s="47"/>
      <c r="T40" s="10"/>
    </row>
    <row r="41" spans="1:20" s="12" customFormat="1" ht="15" customHeight="1">
      <c r="A41" s="17"/>
      <c r="B41" s="18" t="s">
        <v>42</v>
      </c>
      <c r="C41" s="17"/>
      <c r="D41" s="46">
        <v>4801</v>
      </c>
      <c r="E41" s="17"/>
      <c r="F41" s="18">
        <v>1657929.48</v>
      </c>
      <c r="G41" s="20"/>
      <c r="H41" s="17"/>
      <c r="I41" s="46">
        <v>4415</v>
      </c>
      <c r="J41" s="17"/>
      <c r="K41" s="18">
        <v>1451593.9100000001</v>
      </c>
      <c r="L41" s="17"/>
      <c r="M41" s="17"/>
      <c r="N41" s="17"/>
      <c r="O41" s="21">
        <f t="shared" si="0"/>
        <v>-12.44537674786987</v>
      </c>
      <c r="R41" s="10"/>
      <c r="S41" s="47"/>
      <c r="T41" s="10"/>
    </row>
    <row r="42" spans="1:20" s="12" customFormat="1" ht="15" customHeight="1">
      <c r="A42" s="17"/>
      <c r="B42" s="18" t="s">
        <v>48</v>
      </c>
      <c r="C42" s="17"/>
      <c r="D42" s="46">
        <v>4063</v>
      </c>
      <c r="E42" s="17"/>
      <c r="F42" s="18">
        <v>1588237.9000000001</v>
      </c>
      <c r="G42" s="20"/>
      <c r="H42" s="17"/>
      <c r="I42" s="46">
        <v>5351</v>
      </c>
      <c r="J42" s="17"/>
      <c r="K42" s="18">
        <v>1458817.99</v>
      </c>
      <c r="L42" s="17"/>
      <c r="M42" s="17"/>
      <c r="N42" s="17"/>
      <c r="O42" s="21">
        <f t="shared" si="0"/>
        <v>-8.14864763018186</v>
      </c>
      <c r="R42" s="10"/>
      <c r="S42" s="47"/>
      <c r="T42" s="10"/>
    </row>
    <row r="43" spans="1:20" s="12" customFormat="1" ht="15" customHeight="1">
      <c r="A43" s="17"/>
      <c r="B43" s="18" t="s">
        <v>25</v>
      </c>
      <c r="C43" s="17"/>
      <c r="D43" s="46">
        <v>1572</v>
      </c>
      <c r="E43" s="17"/>
      <c r="F43" s="18">
        <v>1567839.44</v>
      </c>
      <c r="G43" s="20"/>
      <c r="H43" s="17"/>
      <c r="I43" s="46">
        <v>1959</v>
      </c>
      <c r="J43" s="17"/>
      <c r="K43" s="18">
        <v>1475689.06</v>
      </c>
      <c r="L43" s="17"/>
      <c r="M43" s="17"/>
      <c r="N43" s="17"/>
      <c r="O43" s="21">
        <f t="shared" si="0"/>
        <v>-5.8775393480342535</v>
      </c>
      <c r="R43" s="10"/>
      <c r="S43" s="47"/>
      <c r="T43" s="10"/>
    </row>
    <row r="44" spans="1:20" s="12" customFormat="1" ht="15" customHeight="1">
      <c r="A44" s="17"/>
      <c r="B44" s="18" t="s">
        <v>45</v>
      </c>
      <c r="C44" s="17"/>
      <c r="D44" s="46">
        <v>1046</v>
      </c>
      <c r="E44" s="17"/>
      <c r="F44" s="18">
        <v>1558000.3629999997</v>
      </c>
      <c r="G44" s="20"/>
      <c r="H44" s="17"/>
      <c r="I44" s="46">
        <v>1012</v>
      </c>
      <c r="J44" s="17"/>
      <c r="K44" s="18">
        <v>1602645.43</v>
      </c>
      <c r="L44" s="17"/>
      <c r="M44" s="17"/>
      <c r="N44" s="17"/>
      <c r="O44" s="21">
        <f t="shared" si="0"/>
        <v>2.8655363670156144</v>
      </c>
      <c r="R44" s="10"/>
      <c r="S44" s="47"/>
      <c r="T44" s="10"/>
    </row>
    <row r="45" spans="1:20" s="12" customFormat="1" ht="15" customHeight="1">
      <c r="A45" s="17"/>
      <c r="B45" s="18" t="s">
        <v>33</v>
      </c>
      <c r="C45" s="17"/>
      <c r="D45" s="46">
        <v>4424</v>
      </c>
      <c r="E45" s="17"/>
      <c r="F45" s="18">
        <v>1542556.03</v>
      </c>
      <c r="G45" s="20"/>
      <c r="H45" s="17"/>
      <c r="I45" s="46">
        <v>4287</v>
      </c>
      <c r="J45" s="17"/>
      <c r="K45" s="18">
        <v>1187449.0899999999</v>
      </c>
      <c r="L45" s="17"/>
      <c r="M45" s="17"/>
      <c r="N45" s="17"/>
      <c r="O45" s="21">
        <f t="shared" si="0"/>
        <v>-23.02068340428452</v>
      </c>
      <c r="R45" s="10"/>
      <c r="S45" s="47"/>
      <c r="T45" s="10"/>
    </row>
    <row r="46" spans="1:20" s="12" customFormat="1" ht="15" customHeight="1">
      <c r="A46" s="17"/>
      <c r="B46" s="18" t="s">
        <v>38</v>
      </c>
      <c r="C46" s="17"/>
      <c r="D46" s="46">
        <v>3233</v>
      </c>
      <c r="E46" s="17"/>
      <c r="F46" s="18">
        <v>1449265.63</v>
      </c>
      <c r="G46" s="20"/>
      <c r="H46" s="17"/>
      <c r="I46" s="46">
        <v>1953</v>
      </c>
      <c r="J46" s="17"/>
      <c r="K46" s="18">
        <v>1382720.9600000004</v>
      </c>
      <c r="L46" s="17"/>
      <c r="M46" s="17"/>
      <c r="N46" s="17"/>
      <c r="O46" s="21">
        <f t="shared" si="0"/>
        <v>-4.591613064059172</v>
      </c>
      <c r="R46" s="10"/>
      <c r="S46" s="47"/>
      <c r="T46" s="10"/>
    </row>
    <row r="47" spans="1:20" s="12" customFormat="1" ht="15" customHeight="1">
      <c r="A47" s="17"/>
      <c r="B47" s="18" t="s">
        <v>39</v>
      </c>
      <c r="C47" s="17"/>
      <c r="D47" s="46">
        <v>2992</v>
      </c>
      <c r="E47" s="17"/>
      <c r="F47" s="18">
        <v>1389919.77</v>
      </c>
      <c r="G47" s="20"/>
      <c r="H47" s="17"/>
      <c r="I47" s="46">
        <v>2895</v>
      </c>
      <c r="J47" s="17"/>
      <c r="K47" s="18">
        <v>1552859.17</v>
      </c>
      <c r="L47" s="17"/>
      <c r="M47" s="17"/>
      <c r="N47" s="17"/>
      <c r="O47" s="21">
        <f t="shared" si="0"/>
        <v>11.722935633903525</v>
      </c>
      <c r="R47" s="10"/>
      <c r="S47" s="47"/>
      <c r="T47" s="10"/>
    </row>
    <row r="48" spans="1:20" s="12" customFormat="1" ht="15" customHeight="1">
      <c r="A48" s="17"/>
      <c r="B48" s="18" t="s">
        <v>40</v>
      </c>
      <c r="C48" s="17"/>
      <c r="D48" s="46">
        <v>2834</v>
      </c>
      <c r="E48" s="17"/>
      <c r="F48" s="18">
        <v>1388538.8299999998</v>
      </c>
      <c r="G48" s="20"/>
      <c r="H48" s="17"/>
      <c r="I48" s="46">
        <v>2837</v>
      </c>
      <c r="J48" s="17"/>
      <c r="K48" s="18">
        <v>1446329.3499999999</v>
      </c>
      <c r="L48" s="17"/>
      <c r="M48" s="17"/>
      <c r="N48" s="17"/>
      <c r="O48" s="21">
        <f t="shared" si="0"/>
        <v>4.161966432008245</v>
      </c>
      <c r="R48" s="10"/>
      <c r="S48" s="47"/>
      <c r="T48" s="10"/>
    </row>
    <row r="49" spans="1:20" s="12" customFormat="1" ht="15" customHeight="1">
      <c r="A49" s="17"/>
      <c r="B49" s="18" t="s">
        <v>51</v>
      </c>
      <c r="C49" s="17"/>
      <c r="D49" s="46">
        <v>2500</v>
      </c>
      <c r="E49" s="17"/>
      <c r="F49" s="18">
        <v>1281454.3299999998</v>
      </c>
      <c r="G49" s="20"/>
      <c r="H49" s="17"/>
      <c r="I49" s="46">
        <v>4723</v>
      </c>
      <c r="J49" s="17"/>
      <c r="K49" s="18">
        <v>1335924.1400000001</v>
      </c>
      <c r="L49" s="17"/>
      <c r="M49" s="17"/>
      <c r="N49" s="17"/>
      <c r="O49" s="21">
        <f t="shared" si="0"/>
        <v>4.250624366769301</v>
      </c>
      <c r="R49" s="10"/>
      <c r="S49" s="47"/>
      <c r="T49" s="10"/>
    </row>
    <row r="50" spans="1:20" s="12" customFormat="1" ht="15" customHeight="1">
      <c r="A50" s="17"/>
      <c r="B50" s="18" t="s">
        <v>41</v>
      </c>
      <c r="C50" s="17"/>
      <c r="D50" s="46">
        <v>4241</v>
      </c>
      <c r="E50" s="17"/>
      <c r="F50" s="18">
        <v>1250732.4500000002</v>
      </c>
      <c r="G50" s="20"/>
      <c r="H50" s="17"/>
      <c r="I50" s="46">
        <v>4470</v>
      </c>
      <c r="J50" s="17"/>
      <c r="K50" s="18">
        <v>1263379.1900000002</v>
      </c>
      <c r="L50" s="17"/>
      <c r="M50" s="17"/>
      <c r="N50" s="17"/>
      <c r="O50" s="21">
        <f t="shared" si="0"/>
        <v>1.0111467084747012</v>
      </c>
      <c r="R50" s="10"/>
      <c r="S50" s="47"/>
      <c r="T50" s="10"/>
    </row>
    <row r="51" spans="1:20" s="12" customFormat="1" ht="15" customHeight="1">
      <c r="A51" s="17"/>
      <c r="B51" s="18" t="s">
        <v>37</v>
      </c>
      <c r="C51" s="17"/>
      <c r="D51" s="46">
        <v>2772</v>
      </c>
      <c r="E51" s="17"/>
      <c r="F51" s="18">
        <v>1156608.9600000002</v>
      </c>
      <c r="G51" s="20"/>
      <c r="H51" s="17"/>
      <c r="I51" s="46">
        <v>1742</v>
      </c>
      <c r="J51" s="17"/>
      <c r="K51" s="18">
        <v>1345638.28</v>
      </c>
      <c r="L51" s="17"/>
      <c r="M51" s="17"/>
      <c r="N51" s="17"/>
      <c r="O51" s="21">
        <f t="shared" si="0"/>
        <v>16.343407887830978</v>
      </c>
      <c r="R51" s="10"/>
      <c r="S51" s="47"/>
      <c r="T51" s="10"/>
    </row>
    <row r="52" spans="1:20" s="12" customFormat="1" ht="15" customHeight="1">
      <c r="A52" s="17"/>
      <c r="B52" s="18" t="s">
        <v>50</v>
      </c>
      <c r="C52" s="17"/>
      <c r="D52" s="46">
        <v>4122</v>
      </c>
      <c r="E52" s="17"/>
      <c r="F52" s="18">
        <v>1154422.8599999999</v>
      </c>
      <c r="G52" s="20"/>
      <c r="H52" s="17"/>
      <c r="I52" s="46">
        <v>4208</v>
      </c>
      <c r="J52" s="17"/>
      <c r="K52" s="18">
        <v>1328686.8299999998</v>
      </c>
      <c r="L52" s="17"/>
      <c r="M52" s="17"/>
      <c r="N52" s="17"/>
      <c r="O52" s="21">
        <f t="shared" si="0"/>
        <v>15.095332571636703</v>
      </c>
      <c r="R52" s="10"/>
      <c r="S52" s="47"/>
      <c r="T52" s="10"/>
    </row>
    <row r="53" spans="1:20" s="12" customFormat="1" ht="15" customHeight="1">
      <c r="A53" s="17"/>
      <c r="B53" s="18" t="s">
        <v>55</v>
      </c>
      <c r="C53" s="17"/>
      <c r="D53" s="46">
        <v>2295</v>
      </c>
      <c r="E53" s="17"/>
      <c r="F53" s="18">
        <v>982130.92</v>
      </c>
      <c r="G53" s="20"/>
      <c r="H53" s="17"/>
      <c r="I53" s="46">
        <v>2552</v>
      </c>
      <c r="J53" s="17"/>
      <c r="K53" s="18">
        <v>1009597.86</v>
      </c>
      <c r="L53" s="17"/>
      <c r="M53" s="17"/>
      <c r="N53" s="17"/>
      <c r="O53" s="21">
        <f t="shared" si="0"/>
        <v>2.7966678821190096</v>
      </c>
      <c r="R53" s="10"/>
      <c r="S53" s="47"/>
      <c r="T53" s="10"/>
    </row>
    <row r="54" spans="1:20" s="12" customFormat="1" ht="15" customHeight="1">
      <c r="A54" s="17"/>
      <c r="B54" s="18" t="s">
        <v>32</v>
      </c>
      <c r="C54" s="17"/>
      <c r="D54" s="46">
        <v>171</v>
      </c>
      <c r="E54" s="17"/>
      <c r="F54" s="18">
        <v>799578.25</v>
      </c>
      <c r="G54" s="20"/>
      <c r="H54" s="17"/>
      <c r="I54" s="46">
        <v>176</v>
      </c>
      <c r="J54" s="17"/>
      <c r="K54" s="18">
        <v>702936.9699999999</v>
      </c>
      <c r="L54" s="17"/>
      <c r="M54" s="17"/>
      <c r="N54" s="17"/>
      <c r="O54" s="21">
        <f t="shared" si="0"/>
        <v>-12.086531868519454</v>
      </c>
      <c r="R54" s="10"/>
      <c r="S54" s="47"/>
      <c r="T54" s="10"/>
    </row>
    <row r="55" spans="1:20" s="12" customFormat="1" ht="15" customHeight="1">
      <c r="A55" s="17"/>
      <c r="B55" s="18" t="s">
        <v>29</v>
      </c>
      <c r="C55" s="17"/>
      <c r="D55" s="46">
        <v>172</v>
      </c>
      <c r="E55" s="17"/>
      <c r="F55" s="18">
        <v>738279.8300000001</v>
      </c>
      <c r="G55" s="20"/>
      <c r="H55" s="17"/>
      <c r="I55" s="46">
        <v>151</v>
      </c>
      <c r="J55" s="17"/>
      <c r="K55" s="18">
        <v>552643.15</v>
      </c>
      <c r="L55" s="17"/>
      <c r="M55" s="17"/>
      <c r="N55" s="17"/>
      <c r="O55" s="21">
        <f>(K55-F55)*100/F55</f>
        <v>-25.144487558328667</v>
      </c>
      <c r="R55" s="10"/>
      <c r="S55" s="47"/>
      <c r="T55" s="10"/>
    </row>
    <row r="56" spans="1:20" s="12" customFormat="1" ht="15" customHeight="1">
      <c r="A56" s="17"/>
      <c r="B56" s="18" t="s">
        <v>56</v>
      </c>
      <c r="C56" s="17"/>
      <c r="D56" s="48" t="s">
        <v>60</v>
      </c>
      <c r="E56" s="17"/>
      <c r="F56" s="49" t="s">
        <v>60</v>
      </c>
      <c r="G56" s="20"/>
      <c r="H56" s="17"/>
      <c r="I56" s="48" t="s">
        <v>60</v>
      </c>
      <c r="J56" s="17"/>
      <c r="K56" s="49" t="s">
        <v>60</v>
      </c>
      <c r="L56" s="17"/>
      <c r="M56" s="17"/>
      <c r="N56" s="17"/>
      <c r="O56" s="50" t="s">
        <v>60</v>
      </c>
      <c r="R56" s="10"/>
      <c r="S56" s="47"/>
      <c r="T56" s="10"/>
    </row>
    <row r="57" spans="1:17" s="58" customFormat="1" ht="21" customHeight="1">
      <c r="A57" s="51"/>
      <c r="B57" s="52" t="s">
        <v>57</v>
      </c>
      <c r="C57" s="53"/>
      <c r="D57" s="54">
        <f>SUM(D6:D55)</f>
        <v>170796</v>
      </c>
      <c r="E57" s="54"/>
      <c r="F57" s="55">
        <f>SUM(F6:F55)</f>
        <v>138340541.75300002</v>
      </c>
      <c r="G57" s="54"/>
      <c r="H57" s="56"/>
      <c r="I57" s="54">
        <f>SUM(I6:I55)</f>
        <v>181737</v>
      </c>
      <c r="J57" s="54"/>
      <c r="K57" s="55">
        <f>SUM(K6:K55)</f>
        <v>136133468.80000004</v>
      </c>
      <c r="L57" s="51"/>
      <c r="M57" s="51"/>
      <c r="N57" s="51"/>
      <c r="O57" s="57">
        <f t="shared" si="0"/>
        <v>-1.5953912895184374</v>
      </c>
      <c r="P57" s="51"/>
      <c r="Q57" s="51"/>
    </row>
    <row r="58" spans="2:15" s="58" customFormat="1" ht="4.5" customHeight="1">
      <c r="B58" s="59"/>
      <c r="C58" s="60"/>
      <c r="D58" s="61"/>
      <c r="E58" s="62"/>
      <c r="F58" s="63"/>
      <c r="G58" s="61"/>
      <c r="H58" s="62"/>
      <c r="I58" s="61"/>
      <c r="J58" s="61"/>
      <c r="K58" s="63"/>
      <c r="O58" s="64"/>
    </row>
    <row r="59" spans="1:17" s="41" customFormat="1" ht="16.5" customHeight="1">
      <c r="A59" s="83" t="s">
        <v>58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s="41" customFormat="1" ht="16.5" customHeight="1">
      <c r="A60" s="91" t="s">
        <v>61</v>
      </c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12"/>
      <c r="P60" s="12"/>
      <c r="Q60" s="12"/>
    </row>
    <row r="61" spans="1:17" s="41" customFormat="1" ht="16.5" customHeight="1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12"/>
      <c r="P61" s="12"/>
      <c r="Q61" s="12"/>
    </row>
    <row r="62" spans="19:20" ht="18" customHeight="1">
      <c r="S62" s="47"/>
      <c r="T62" s="10"/>
    </row>
  </sheetData>
  <sheetProtection/>
  <mergeCells count="13">
    <mergeCell ref="F5:G5"/>
    <mergeCell ref="I5:J5"/>
    <mergeCell ref="K5:L5"/>
    <mergeCell ref="A59:Q59"/>
    <mergeCell ref="A60:N60"/>
    <mergeCell ref="A61:N61"/>
    <mergeCell ref="A1:Q1"/>
    <mergeCell ref="A2:Q2"/>
    <mergeCell ref="B4:B5"/>
    <mergeCell ref="D4:G4"/>
    <mergeCell ref="I4:L4"/>
    <mergeCell ref="N4:P5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R16" sqref="R16"/>
    </sheetView>
  </sheetViews>
  <sheetFormatPr defaultColWidth="12.57421875" defaultRowHeight="18" customHeight="1"/>
  <cols>
    <col min="1" max="1" width="0.9921875" style="12" customWidth="1"/>
    <col min="2" max="2" width="11.57421875" style="12" customWidth="1"/>
    <col min="3" max="3" width="2.421875" style="12" customWidth="1"/>
    <col min="4" max="4" width="6.421875" style="12" customWidth="1"/>
    <col min="5" max="5" width="3.57421875" style="12" customWidth="1"/>
    <col min="6" max="6" width="13.00390625" style="12" customWidth="1"/>
    <col min="7" max="7" width="3.28125" style="12" customWidth="1"/>
    <col min="8" max="8" width="2.421875" style="12" customWidth="1"/>
    <col min="9" max="9" width="8.421875" style="12" customWidth="1"/>
    <col min="10" max="10" width="3.57421875" style="12" customWidth="1"/>
    <col min="11" max="11" width="13.00390625" style="12" customWidth="1"/>
    <col min="12" max="12" width="3.28125" style="12" customWidth="1"/>
    <col min="13" max="13" width="2.421875" style="12" customWidth="1"/>
    <col min="14" max="14" width="6.421875" style="12" customWidth="1"/>
    <col min="15" max="15" width="5.7109375" style="12" bestFit="1" customWidth="1"/>
    <col min="16" max="16" width="5.7109375" style="12" customWidth="1"/>
    <col min="17" max="17" width="2.140625" style="12" customWidth="1"/>
    <col min="18" max="16384" width="12.57421875" style="12" customWidth="1"/>
  </cols>
  <sheetData>
    <row r="1" spans="1:17" s="65" customFormat="1" ht="19.5" customHeight="1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</row>
    <row r="2" spans="1:17" s="65" customFormat="1" ht="19.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="44" customFormat="1" ht="6" customHeight="1"/>
    <row r="4" spans="1:17" s="66" customFormat="1" ht="19.5" customHeight="1">
      <c r="A4" s="2"/>
      <c r="B4" s="86" t="s">
        <v>2</v>
      </c>
      <c r="C4" s="3"/>
      <c r="D4" s="88">
        <v>2560</v>
      </c>
      <c r="E4" s="88"/>
      <c r="F4" s="88"/>
      <c r="G4" s="88"/>
      <c r="H4" s="3"/>
      <c r="I4" s="88">
        <v>2561</v>
      </c>
      <c r="J4" s="88"/>
      <c r="K4" s="88"/>
      <c r="L4" s="88"/>
      <c r="M4" s="3"/>
      <c r="N4" s="89" t="s">
        <v>3</v>
      </c>
      <c r="O4" s="89"/>
      <c r="P4" s="89"/>
      <c r="Q4" s="4"/>
    </row>
    <row r="5" spans="1:17" s="66" customFormat="1" ht="19.5" customHeight="1">
      <c r="A5" s="6"/>
      <c r="B5" s="87"/>
      <c r="C5" s="7"/>
      <c r="D5" s="88" t="s">
        <v>4</v>
      </c>
      <c r="E5" s="88"/>
      <c r="F5" s="88" t="s">
        <v>5</v>
      </c>
      <c r="G5" s="88"/>
      <c r="H5" s="7"/>
      <c r="I5" s="88" t="s">
        <v>4</v>
      </c>
      <c r="J5" s="88"/>
      <c r="K5" s="88" t="s">
        <v>5</v>
      </c>
      <c r="L5" s="88"/>
      <c r="M5" s="7"/>
      <c r="N5" s="90"/>
      <c r="O5" s="90"/>
      <c r="P5" s="90"/>
      <c r="Q5" s="8"/>
    </row>
    <row r="6" spans="1:20" s="17" customFormat="1" ht="15" customHeight="1">
      <c r="A6" s="45"/>
      <c r="B6" s="18" t="s">
        <v>8</v>
      </c>
      <c r="C6" s="45"/>
      <c r="D6" s="46">
        <v>2055</v>
      </c>
      <c r="F6" s="18">
        <v>106394149.22</v>
      </c>
      <c r="G6" s="20"/>
      <c r="I6" s="46">
        <v>2577</v>
      </c>
      <c r="K6" s="18">
        <v>113494387.25</v>
      </c>
      <c r="O6" s="21">
        <f aca="true" t="shared" si="0" ref="O6:O55">(K6-F6)*100/F6</f>
        <v>6.673523010478942</v>
      </c>
      <c r="R6" s="18"/>
      <c r="S6" s="46"/>
      <c r="T6" s="18"/>
    </row>
    <row r="7" spans="2:20" s="17" customFormat="1" ht="15" customHeight="1">
      <c r="B7" s="18" t="s">
        <v>6</v>
      </c>
      <c r="D7" s="46">
        <v>2304</v>
      </c>
      <c r="F7" s="18">
        <v>41945389.949999996</v>
      </c>
      <c r="G7" s="20"/>
      <c r="I7" s="46">
        <v>2722</v>
      </c>
      <c r="K7" s="18">
        <v>48699549.25</v>
      </c>
      <c r="O7" s="21">
        <f t="shared" si="0"/>
        <v>16.102268468718826</v>
      </c>
      <c r="R7" s="18"/>
      <c r="S7" s="46"/>
      <c r="T7" s="18"/>
    </row>
    <row r="8" spans="2:20" s="17" customFormat="1" ht="15" customHeight="1">
      <c r="B8" s="18" t="s">
        <v>12</v>
      </c>
      <c r="D8" s="46">
        <v>2082</v>
      </c>
      <c r="F8" s="18">
        <v>38963523.36</v>
      </c>
      <c r="G8" s="20"/>
      <c r="I8" s="46">
        <v>1939</v>
      </c>
      <c r="K8" s="18">
        <v>42586096.86</v>
      </c>
      <c r="O8" s="21">
        <f t="shared" si="0"/>
        <v>9.297345793216786</v>
      </c>
      <c r="R8" s="18"/>
      <c r="S8" s="46"/>
      <c r="T8" s="18"/>
    </row>
    <row r="9" spans="2:20" s="17" customFormat="1" ht="15" customHeight="1">
      <c r="B9" s="18" t="s">
        <v>10</v>
      </c>
      <c r="D9" s="46">
        <v>2451</v>
      </c>
      <c r="F9" s="18">
        <v>37017711.559999995</v>
      </c>
      <c r="G9" s="20"/>
      <c r="I9" s="46">
        <v>3142</v>
      </c>
      <c r="K9" s="18">
        <v>36045589.2</v>
      </c>
      <c r="O9" s="21">
        <f t="shared" si="0"/>
        <v>-2.626100639485322</v>
      </c>
      <c r="R9" s="18"/>
      <c r="S9" s="46"/>
      <c r="T9" s="18"/>
    </row>
    <row r="10" spans="2:20" s="17" customFormat="1" ht="15" customHeight="1">
      <c r="B10" s="18" t="s">
        <v>13</v>
      </c>
      <c r="D10" s="46">
        <v>2387</v>
      </c>
      <c r="F10" s="18">
        <v>33414438.529999997</v>
      </c>
      <c r="G10" s="20"/>
      <c r="I10" s="46">
        <v>2399</v>
      </c>
      <c r="K10" s="18">
        <v>36045424.44</v>
      </c>
      <c r="O10" s="21">
        <f t="shared" si="0"/>
        <v>7.873799548173944</v>
      </c>
      <c r="R10" s="18"/>
      <c r="S10" s="46"/>
      <c r="T10" s="18"/>
    </row>
    <row r="11" spans="2:20" s="17" customFormat="1" ht="15" customHeight="1">
      <c r="B11" s="18" t="s">
        <v>11</v>
      </c>
      <c r="D11" s="46">
        <v>2721</v>
      </c>
      <c r="F11" s="18">
        <v>29444562.810000002</v>
      </c>
      <c r="G11" s="20"/>
      <c r="I11" s="46">
        <v>2481</v>
      </c>
      <c r="K11" s="18">
        <v>31983772.220000006</v>
      </c>
      <c r="O11" s="21">
        <f t="shared" si="0"/>
        <v>8.623695404768021</v>
      </c>
      <c r="R11" s="18"/>
      <c r="S11" s="46"/>
      <c r="T11" s="18"/>
    </row>
    <row r="12" spans="2:20" s="17" customFormat="1" ht="15" customHeight="1">
      <c r="B12" s="18" t="s">
        <v>20</v>
      </c>
      <c r="D12" s="46">
        <v>2352</v>
      </c>
      <c r="F12" s="18">
        <v>27802645.83</v>
      </c>
      <c r="G12" s="20"/>
      <c r="I12" s="46">
        <v>2309</v>
      </c>
      <c r="K12" s="18">
        <v>23974599.400000002</v>
      </c>
      <c r="O12" s="21">
        <f t="shared" si="0"/>
        <v>-13.7686407739993</v>
      </c>
      <c r="R12" s="18"/>
      <c r="S12" s="46"/>
      <c r="T12" s="18"/>
    </row>
    <row r="13" spans="2:20" s="17" customFormat="1" ht="15" customHeight="1">
      <c r="B13" s="18" t="s">
        <v>9</v>
      </c>
      <c r="D13" s="46">
        <v>2255</v>
      </c>
      <c r="F13" s="18">
        <v>25240163.900000002</v>
      </c>
      <c r="G13" s="20"/>
      <c r="I13" s="46">
        <v>2775</v>
      </c>
      <c r="K13" s="18">
        <v>27336830.58</v>
      </c>
      <c r="O13" s="21">
        <f t="shared" si="0"/>
        <v>8.306866343288664</v>
      </c>
      <c r="R13" s="18"/>
      <c r="S13" s="46"/>
      <c r="T13" s="18"/>
    </row>
    <row r="14" spans="2:20" s="17" customFormat="1" ht="15" customHeight="1">
      <c r="B14" s="18" t="s">
        <v>7</v>
      </c>
      <c r="D14" s="46">
        <v>3047</v>
      </c>
      <c r="F14" s="18">
        <v>23820161.36</v>
      </c>
      <c r="G14" s="20"/>
      <c r="I14" s="46">
        <v>2935</v>
      </c>
      <c r="K14" s="18">
        <v>22867346.720000003</v>
      </c>
      <c r="O14" s="21">
        <f t="shared" si="0"/>
        <v>-4.000034364166863</v>
      </c>
      <c r="R14" s="18"/>
      <c r="S14" s="46"/>
      <c r="T14" s="18"/>
    </row>
    <row r="15" spans="2:20" s="17" customFormat="1" ht="15" customHeight="1">
      <c r="B15" s="18" t="s">
        <v>17</v>
      </c>
      <c r="D15" s="46">
        <v>1683</v>
      </c>
      <c r="F15" s="18">
        <v>23224068.279999997</v>
      </c>
      <c r="G15" s="20"/>
      <c r="I15" s="46">
        <v>2282</v>
      </c>
      <c r="K15" s="18">
        <v>23963283.05</v>
      </c>
      <c r="O15" s="21">
        <f t="shared" si="0"/>
        <v>3.182968466539504</v>
      </c>
      <c r="R15" s="18"/>
      <c r="S15" s="46"/>
      <c r="T15" s="18"/>
    </row>
    <row r="16" spans="2:20" s="17" customFormat="1" ht="15" customHeight="1">
      <c r="B16" s="18" t="s">
        <v>15</v>
      </c>
      <c r="D16" s="46">
        <v>3987</v>
      </c>
      <c r="F16" s="18">
        <v>23074028.8</v>
      </c>
      <c r="G16" s="20"/>
      <c r="I16" s="46">
        <v>3165</v>
      </c>
      <c r="K16" s="18">
        <v>23541229.84</v>
      </c>
      <c r="O16" s="21">
        <f t="shared" si="0"/>
        <v>2.02479178668616</v>
      </c>
      <c r="R16" s="18"/>
      <c r="S16" s="46"/>
      <c r="T16" s="18"/>
    </row>
    <row r="17" spans="2:20" s="17" customFormat="1" ht="15" customHeight="1">
      <c r="B17" s="18" t="s">
        <v>30</v>
      </c>
      <c r="D17" s="46">
        <v>1866</v>
      </c>
      <c r="F17" s="18">
        <v>20936311.25</v>
      </c>
      <c r="G17" s="20"/>
      <c r="I17" s="46">
        <v>2278</v>
      </c>
      <c r="K17" s="18">
        <v>20333650.200000003</v>
      </c>
      <c r="O17" s="21">
        <f t="shared" si="0"/>
        <v>-2.8785445669183822</v>
      </c>
      <c r="R17" s="18"/>
      <c r="S17" s="46"/>
      <c r="T17" s="18"/>
    </row>
    <row r="18" spans="2:20" s="17" customFormat="1" ht="15" customHeight="1">
      <c r="B18" s="18" t="s">
        <v>26</v>
      </c>
      <c r="D18" s="46">
        <v>1393</v>
      </c>
      <c r="F18" s="18">
        <v>20730570.64</v>
      </c>
      <c r="G18" s="20"/>
      <c r="I18" s="46">
        <v>2084</v>
      </c>
      <c r="K18" s="18">
        <v>24387236.58</v>
      </c>
      <c r="O18" s="21">
        <f t="shared" si="0"/>
        <v>17.639002821004823</v>
      </c>
      <c r="R18" s="18"/>
      <c r="S18" s="46"/>
      <c r="T18" s="18"/>
    </row>
    <row r="19" spans="2:20" s="17" customFormat="1" ht="15" customHeight="1">
      <c r="B19" s="18" t="s">
        <v>23</v>
      </c>
      <c r="D19" s="46">
        <v>1393</v>
      </c>
      <c r="F19" s="18">
        <v>20049629.389999997</v>
      </c>
      <c r="G19" s="20"/>
      <c r="I19" s="46">
        <v>2523</v>
      </c>
      <c r="K19" s="18">
        <v>21265073.630000003</v>
      </c>
      <c r="O19" s="21">
        <f t="shared" si="0"/>
        <v>6.062178089966211</v>
      </c>
      <c r="R19" s="18"/>
      <c r="S19" s="46"/>
      <c r="T19" s="18"/>
    </row>
    <row r="20" spans="2:20" s="17" customFormat="1" ht="15" customHeight="1">
      <c r="B20" s="18" t="s">
        <v>16</v>
      </c>
      <c r="D20" s="46">
        <v>1615</v>
      </c>
      <c r="F20" s="18">
        <v>18430029.400000002</v>
      </c>
      <c r="G20" s="20"/>
      <c r="I20" s="46">
        <v>2403</v>
      </c>
      <c r="K20" s="18">
        <v>19361477.71</v>
      </c>
      <c r="O20" s="21">
        <f t="shared" si="0"/>
        <v>5.053970830887543</v>
      </c>
      <c r="R20" s="18"/>
      <c r="S20" s="46"/>
      <c r="T20" s="18"/>
    </row>
    <row r="21" spans="2:20" s="17" customFormat="1" ht="15" customHeight="1">
      <c r="B21" s="18" t="s">
        <v>28</v>
      </c>
      <c r="D21" s="46">
        <v>1214</v>
      </c>
      <c r="F21" s="18">
        <v>18266013.439999998</v>
      </c>
      <c r="G21" s="20"/>
      <c r="I21" s="46">
        <v>1338</v>
      </c>
      <c r="K21" s="18">
        <v>17438900</v>
      </c>
      <c r="O21" s="21">
        <f t="shared" si="0"/>
        <v>-4.528155214146157</v>
      </c>
      <c r="R21" s="18"/>
      <c r="S21" s="46"/>
      <c r="T21" s="18"/>
    </row>
    <row r="22" spans="2:20" s="17" customFormat="1" ht="15" customHeight="1">
      <c r="B22" s="18" t="s">
        <v>18</v>
      </c>
      <c r="D22" s="46">
        <v>1692</v>
      </c>
      <c r="F22" s="18">
        <v>17876305.050000004</v>
      </c>
      <c r="G22" s="20"/>
      <c r="I22" s="46">
        <v>1725</v>
      </c>
      <c r="K22" s="18">
        <v>18148221.95</v>
      </c>
      <c r="O22" s="21">
        <f t="shared" si="0"/>
        <v>1.5211023712083875</v>
      </c>
      <c r="R22" s="18"/>
      <c r="S22" s="46"/>
      <c r="T22" s="18"/>
    </row>
    <row r="23" spans="2:20" s="17" customFormat="1" ht="15" customHeight="1">
      <c r="B23" s="18" t="s">
        <v>35</v>
      </c>
      <c r="D23" s="46">
        <v>1736</v>
      </c>
      <c r="F23" s="18">
        <v>17614944.09</v>
      </c>
      <c r="G23" s="20"/>
      <c r="I23" s="46">
        <v>2180</v>
      </c>
      <c r="K23" s="18">
        <v>17806591</v>
      </c>
      <c r="O23" s="21">
        <f t="shared" si="0"/>
        <v>1.087979099001501</v>
      </c>
      <c r="R23" s="18"/>
      <c r="S23" s="46"/>
      <c r="T23" s="18"/>
    </row>
    <row r="24" spans="2:20" s="17" customFormat="1" ht="15" customHeight="1">
      <c r="B24" s="18" t="s">
        <v>47</v>
      </c>
      <c r="D24" s="46">
        <v>1034</v>
      </c>
      <c r="F24" s="18">
        <v>17237600.43</v>
      </c>
      <c r="G24" s="20"/>
      <c r="I24" s="46">
        <v>1228</v>
      </c>
      <c r="K24" s="18">
        <v>17328667.320000004</v>
      </c>
      <c r="O24" s="21">
        <f t="shared" si="0"/>
        <v>0.5283037530067886</v>
      </c>
      <c r="R24" s="18"/>
      <c r="S24" s="46"/>
      <c r="T24" s="18"/>
    </row>
    <row r="25" spans="2:20" s="17" customFormat="1" ht="15" customHeight="1">
      <c r="B25" s="18" t="s">
        <v>22</v>
      </c>
      <c r="D25" s="46">
        <v>1412</v>
      </c>
      <c r="F25" s="18">
        <v>16211128.04</v>
      </c>
      <c r="G25" s="20"/>
      <c r="I25" s="46">
        <v>2891</v>
      </c>
      <c r="K25" s="18">
        <v>15878017.450000003</v>
      </c>
      <c r="O25" s="21">
        <f t="shared" si="0"/>
        <v>-2.0548267164263057</v>
      </c>
      <c r="R25" s="18"/>
      <c r="S25" s="46"/>
      <c r="T25" s="18"/>
    </row>
    <row r="26" spans="2:20" s="17" customFormat="1" ht="15" customHeight="1">
      <c r="B26" s="18" t="s">
        <v>44</v>
      </c>
      <c r="D26" s="46">
        <v>1783</v>
      </c>
      <c r="F26" s="18">
        <v>15901231.55</v>
      </c>
      <c r="G26" s="20"/>
      <c r="I26" s="46">
        <v>2157</v>
      </c>
      <c r="K26" s="18">
        <v>17318731.900000002</v>
      </c>
      <c r="O26" s="21">
        <f t="shared" si="0"/>
        <v>8.914406066868459</v>
      </c>
      <c r="R26" s="18"/>
      <c r="S26" s="46"/>
      <c r="T26" s="18"/>
    </row>
    <row r="27" spans="2:20" s="17" customFormat="1" ht="15" customHeight="1">
      <c r="B27" s="18" t="s">
        <v>27</v>
      </c>
      <c r="D27" s="46">
        <v>1982</v>
      </c>
      <c r="F27" s="18">
        <v>15576905.259999998</v>
      </c>
      <c r="G27" s="20"/>
      <c r="I27" s="46">
        <v>2457</v>
      </c>
      <c r="K27" s="18">
        <v>14308173.769999998</v>
      </c>
      <c r="O27" s="21">
        <f t="shared" si="0"/>
        <v>-8.14495221498189</v>
      </c>
      <c r="R27" s="18"/>
      <c r="S27" s="46"/>
      <c r="T27" s="18"/>
    </row>
    <row r="28" spans="2:20" s="17" customFormat="1" ht="15" customHeight="1">
      <c r="B28" s="18" t="s">
        <v>14</v>
      </c>
      <c r="D28" s="46">
        <v>1323</v>
      </c>
      <c r="F28" s="18">
        <v>14316472.489999998</v>
      </c>
      <c r="G28" s="20"/>
      <c r="I28" s="46">
        <v>1687</v>
      </c>
      <c r="K28" s="18">
        <v>14950240.700000001</v>
      </c>
      <c r="O28" s="21">
        <f t="shared" si="0"/>
        <v>4.42684614134304</v>
      </c>
      <c r="R28" s="18"/>
      <c r="S28" s="46"/>
      <c r="T28" s="18"/>
    </row>
    <row r="29" spans="2:20" s="17" customFormat="1" ht="15" customHeight="1">
      <c r="B29" s="18" t="s">
        <v>33</v>
      </c>
      <c r="D29" s="46">
        <v>1988</v>
      </c>
      <c r="F29" s="18">
        <v>14005949.93</v>
      </c>
      <c r="G29" s="20"/>
      <c r="I29" s="46">
        <v>1531</v>
      </c>
      <c r="K29" s="18">
        <v>14923819.48</v>
      </c>
      <c r="O29" s="21">
        <f t="shared" si="0"/>
        <v>6.553425898188976</v>
      </c>
      <c r="R29" s="18"/>
      <c r="S29" s="46"/>
      <c r="T29" s="18"/>
    </row>
    <row r="30" spans="2:20" s="17" customFormat="1" ht="15" customHeight="1">
      <c r="B30" s="18" t="s">
        <v>19</v>
      </c>
      <c r="D30" s="46">
        <v>1648</v>
      </c>
      <c r="F30" s="18">
        <v>13961866.300000003</v>
      </c>
      <c r="G30" s="20"/>
      <c r="I30" s="46">
        <v>1636</v>
      </c>
      <c r="K30" s="18">
        <v>12562061.350000003</v>
      </c>
      <c r="O30" s="21">
        <f t="shared" si="0"/>
        <v>-10.025915733056397</v>
      </c>
      <c r="R30" s="18"/>
      <c r="S30" s="46"/>
      <c r="T30" s="18"/>
    </row>
    <row r="31" spans="2:20" s="17" customFormat="1" ht="15" customHeight="1">
      <c r="B31" s="18" t="s">
        <v>21</v>
      </c>
      <c r="D31" s="46">
        <v>1345</v>
      </c>
      <c r="F31" s="18">
        <v>13606315.43</v>
      </c>
      <c r="G31" s="20"/>
      <c r="I31" s="46">
        <v>1753</v>
      </c>
      <c r="K31" s="18">
        <v>14653740.270000001</v>
      </c>
      <c r="O31" s="21">
        <f t="shared" si="0"/>
        <v>7.6980784797225725</v>
      </c>
      <c r="R31" s="18"/>
      <c r="S31" s="46"/>
      <c r="T31" s="18"/>
    </row>
    <row r="32" spans="2:20" s="17" customFormat="1" ht="15" customHeight="1">
      <c r="B32" s="18" t="s">
        <v>31</v>
      </c>
      <c r="D32" s="46">
        <v>1665</v>
      </c>
      <c r="F32" s="18">
        <v>13121164.7</v>
      </c>
      <c r="G32" s="20"/>
      <c r="I32" s="46">
        <v>2023</v>
      </c>
      <c r="K32" s="18">
        <v>13623447.21</v>
      </c>
      <c r="O32" s="21">
        <f t="shared" si="0"/>
        <v>3.8280329641773467</v>
      </c>
      <c r="R32" s="18"/>
      <c r="S32" s="46"/>
      <c r="T32" s="18"/>
    </row>
    <row r="33" spans="2:20" s="17" customFormat="1" ht="15" customHeight="1">
      <c r="B33" s="18" t="s">
        <v>38</v>
      </c>
      <c r="D33" s="46">
        <v>2757</v>
      </c>
      <c r="F33" s="18">
        <v>12176249.049999997</v>
      </c>
      <c r="G33" s="20"/>
      <c r="I33" s="46">
        <v>1977</v>
      </c>
      <c r="K33" s="18">
        <v>12174666.2</v>
      </c>
      <c r="O33" s="21">
        <f t="shared" si="0"/>
        <v>-0.012999487719888295</v>
      </c>
      <c r="R33" s="18"/>
      <c r="S33" s="46"/>
      <c r="T33" s="18"/>
    </row>
    <row r="34" spans="2:20" s="17" customFormat="1" ht="15" customHeight="1">
      <c r="B34" s="18" t="s">
        <v>25</v>
      </c>
      <c r="D34" s="46">
        <v>1436</v>
      </c>
      <c r="F34" s="18">
        <v>11806294.15</v>
      </c>
      <c r="G34" s="20"/>
      <c r="I34" s="46">
        <v>1566</v>
      </c>
      <c r="K34" s="18">
        <v>11121279.530000001</v>
      </c>
      <c r="O34" s="21">
        <f t="shared" si="0"/>
        <v>-5.802113781825426</v>
      </c>
      <c r="R34" s="18"/>
      <c r="S34" s="46"/>
      <c r="T34" s="18"/>
    </row>
    <row r="35" spans="2:20" s="17" customFormat="1" ht="15" customHeight="1">
      <c r="B35" s="18" t="s">
        <v>32</v>
      </c>
      <c r="D35" s="46">
        <v>2889</v>
      </c>
      <c r="F35" s="18">
        <v>10673231.659999998</v>
      </c>
      <c r="G35" s="20"/>
      <c r="I35" s="46">
        <v>3622</v>
      </c>
      <c r="K35" s="18">
        <v>10524412.959999999</v>
      </c>
      <c r="O35" s="21">
        <f t="shared" si="0"/>
        <v>-1.394317154735113</v>
      </c>
      <c r="R35" s="18"/>
      <c r="S35" s="46"/>
      <c r="T35" s="18"/>
    </row>
    <row r="36" spans="2:20" s="17" customFormat="1" ht="15" customHeight="1">
      <c r="B36" s="18" t="s">
        <v>29</v>
      </c>
      <c r="D36" s="46">
        <v>2014</v>
      </c>
      <c r="F36" s="18">
        <v>10500737.8</v>
      </c>
      <c r="G36" s="20"/>
      <c r="I36" s="46">
        <v>3201</v>
      </c>
      <c r="K36" s="18">
        <v>10610853.950000001</v>
      </c>
      <c r="O36" s="21">
        <f t="shared" si="0"/>
        <v>1.0486515528461282</v>
      </c>
      <c r="R36" s="18"/>
      <c r="S36" s="46"/>
      <c r="T36" s="18"/>
    </row>
    <row r="37" spans="2:20" s="17" customFormat="1" ht="15" customHeight="1">
      <c r="B37" s="18" t="s">
        <v>43</v>
      </c>
      <c r="D37" s="46">
        <v>1245</v>
      </c>
      <c r="F37" s="18">
        <v>10395673.74</v>
      </c>
      <c r="G37" s="20"/>
      <c r="I37" s="46">
        <v>1266</v>
      </c>
      <c r="K37" s="18">
        <v>10538535.18</v>
      </c>
      <c r="O37" s="21">
        <f t="shared" si="0"/>
        <v>1.3742393573809817</v>
      </c>
      <c r="R37" s="18"/>
      <c r="S37" s="46"/>
      <c r="T37" s="18"/>
    </row>
    <row r="38" spans="2:20" s="17" customFormat="1" ht="15" customHeight="1">
      <c r="B38" s="18" t="s">
        <v>51</v>
      </c>
      <c r="D38" s="46">
        <v>972</v>
      </c>
      <c r="F38" s="18">
        <v>10265215.76</v>
      </c>
      <c r="G38" s="20"/>
      <c r="I38" s="46">
        <v>1202</v>
      </c>
      <c r="K38" s="18">
        <v>9873422.429999998</v>
      </c>
      <c r="O38" s="21">
        <f t="shared" si="0"/>
        <v>-3.816708183832679</v>
      </c>
      <c r="R38" s="18"/>
      <c r="S38" s="46"/>
      <c r="T38" s="18"/>
    </row>
    <row r="39" spans="2:20" s="17" customFormat="1" ht="15" customHeight="1">
      <c r="B39" s="18" t="s">
        <v>39</v>
      </c>
      <c r="D39" s="46">
        <v>1124</v>
      </c>
      <c r="F39" s="18">
        <v>10197459.969999999</v>
      </c>
      <c r="G39" s="20"/>
      <c r="I39" s="46">
        <v>1332</v>
      </c>
      <c r="K39" s="18">
        <v>10698671.84</v>
      </c>
      <c r="O39" s="21">
        <f t="shared" si="0"/>
        <v>4.915065824965441</v>
      </c>
      <c r="R39" s="18"/>
      <c r="S39" s="46"/>
      <c r="T39" s="18"/>
    </row>
    <row r="40" spans="2:20" s="17" customFormat="1" ht="15" customHeight="1">
      <c r="B40" s="18" t="s">
        <v>46</v>
      </c>
      <c r="D40" s="46">
        <v>1827</v>
      </c>
      <c r="F40" s="18">
        <v>9934783.38</v>
      </c>
      <c r="G40" s="20"/>
      <c r="I40" s="46">
        <v>1715</v>
      </c>
      <c r="K40" s="18">
        <v>10052292.350000001</v>
      </c>
      <c r="O40" s="21">
        <f t="shared" si="0"/>
        <v>1.1828035449324579</v>
      </c>
      <c r="R40" s="18"/>
      <c r="S40" s="46"/>
      <c r="T40" s="18"/>
    </row>
    <row r="41" spans="2:20" s="17" customFormat="1" ht="15" customHeight="1">
      <c r="B41" s="18" t="s">
        <v>37</v>
      </c>
      <c r="D41" s="46">
        <v>2797</v>
      </c>
      <c r="F41" s="18">
        <v>9496857.419999998</v>
      </c>
      <c r="G41" s="20"/>
      <c r="I41" s="46">
        <v>1973</v>
      </c>
      <c r="K41" s="18">
        <v>10633416.360000001</v>
      </c>
      <c r="O41" s="21">
        <f t="shared" si="0"/>
        <v>11.967737218066011</v>
      </c>
      <c r="R41" s="18"/>
      <c r="S41" s="46"/>
      <c r="T41" s="18"/>
    </row>
    <row r="42" spans="2:20" s="17" customFormat="1" ht="15" customHeight="1">
      <c r="B42" s="18" t="s">
        <v>24</v>
      </c>
      <c r="D42" s="46">
        <v>2033</v>
      </c>
      <c r="F42" s="18">
        <v>9326410.1</v>
      </c>
      <c r="G42" s="20"/>
      <c r="I42" s="46">
        <v>2632</v>
      </c>
      <c r="K42" s="18">
        <v>9804227.35</v>
      </c>
      <c r="O42" s="21">
        <f t="shared" si="0"/>
        <v>5.123270849949007</v>
      </c>
      <c r="R42" s="18"/>
      <c r="S42" s="46"/>
      <c r="T42" s="18"/>
    </row>
    <row r="43" spans="2:20" s="17" customFormat="1" ht="15" customHeight="1">
      <c r="B43" s="18" t="s">
        <v>34</v>
      </c>
      <c r="D43" s="46">
        <v>1038</v>
      </c>
      <c r="F43" s="18">
        <v>9322232.8</v>
      </c>
      <c r="G43" s="20"/>
      <c r="I43" s="46">
        <v>1555</v>
      </c>
      <c r="K43" s="18">
        <v>9492975.47</v>
      </c>
      <c r="O43" s="21">
        <f t="shared" si="0"/>
        <v>1.831564107688878</v>
      </c>
      <c r="R43" s="18"/>
      <c r="S43" s="46"/>
      <c r="T43" s="18"/>
    </row>
    <row r="44" spans="2:20" s="17" customFormat="1" ht="15" customHeight="1">
      <c r="B44" s="18" t="s">
        <v>36</v>
      </c>
      <c r="D44" s="46">
        <v>1263</v>
      </c>
      <c r="F44" s="18">
        <v>9187906.44</v>
      </c>
      <c r="G44" s="20"/>
      <c r="I44" s="46">
        <v>1685</v>
      </c>
      <c r="K44" s="18">
        <v>9832465.42</v>
      </c>
      <c r="O44" s="21">
        <f t="shared" si="0"/>
        <v>7.0152976002659475</v>
      </c>
      <c r="R44" s="18"/>
      <c r="S44" s="46"/>
      <c r="T44" s="18"/>
    </row>
    <row r="45" spans="2:20" s="17" customFormat="1" ht="15" customHeight="1">
      <c r="B45" s="18" t="s">
        <v>48</v>
      </c>
      <c r="D45" s="46">
        <v>970</v>
      </c>
      <c r="F45" s="18">
        <v>9187166.61</v>
      </c>
      <c r="G45" s="20"/>
      <c r="I45" s="46">
        <v>1320</v>
      </c>
      <c r="K45" s="18">
        <v>10093902.990000002</v>
      </c>
      <c r="O45" s="21">
        <f t="shared" si="0"/>
        <v>9.869597651718246</v>
      </c>
      <c r="R45" s="18"/>
      <c r="S45" s="46"/>
      <c r="T45" s="18"/>
    </row>
    <row r="46" spans="2:20" s="17" customFormat="1" ht="15" customHeight="1">
      <c r="B46" s="18" t="s">
        <v>53</v>
      </c>
      <c r="D46" s="46">
        <v>1020</v>
      </c>
      <c r="F46" s="18">
        <v>8776432.249999998</v>
      </c>
      <c r="G46" s="20"/>
      <c r="I46" s="46">
        <v>1114</v>
      </c>
      <c r="K46" s="18">
        <v>8810467.75</v>
      </c>
      <c r="O46" s="21">
        <f t="shared" si="0"/>
        <v>0.3878056484740923</v>
      </c>
      <c r="R46" s="18"/>
      <c r="S46" s="46"/>
      <c r="T46" s="18"/>
    </row>
    <row r="47" spans="2:20" s="17" customFormat="1" ht="15" customHeight="1">
      <c r="B47" s="18" t="s">
        <v>41</v>
      </c>
      <c r="D47" s="46">
        <v>1557</v>
      </c>
      <c r="F47" s="18">
        <v>8686778.850000001</v>
      </c>
      <c r="G47" s="20"/>
      <c r="I47" s="46">
        <v>1461</v>
      </c>
      <c r="K47" s="18">
        <v>9225709.26</v>
      </c>
      <c r="O47" s="21">
        <f t="shared" si="0"/>
        <v>6.204030507810133</v>
      </c>
      <c r="R47" s="18"/>
      <c r="S47" s="46"/>
      <c r="T47" s="18"/>
    </row>
    <row r="48" spans="2:20" s="17" customFormat="1" ht="15" customHeight="1">
      <c r="B48" s="18" t="s">
        <v>40</v>
      </c>
      <c r="D48" s="46">
        <v>1125</v>
      </c>
      <c r="F48" s="18">
        <v>8576656.25</v>
      </c>
      <c r="G48" s="20"/>
      <c r="I48" s="46">
        <v>1123</v>
      </c>
      <c r="K48" s="18">
        <v>8815242.18</v>
      </c>
      <c r="O48" s="21">
        <f t="shared" si="0"/>
        <v>2.7818059048361614</v>
      </c>
      <c r="R48" s="18"/>
      <c r="S48" s="46"/>
      <c r="T48" s="18"/>
    </row>
    <row r="49" spans="2:20" s="17" customFormat="1" ht="15" customHeight="1">
      <c r="B49" s="18" t="s">
        <v>54</v>
      </c>
      <c r="D49" s="46">
        <v>1182</v>
      </c>
      <c r="F49" s="18">
        <v>8538970.77</v>
      </c>
      <c r="G49" s="20"/>
      <c r="I49" s="46">
        <v>1861</v>
      </c>
      <c r="K49" s="18">
        <v>8961761.360000001</v>
      </c>
      <c r="O49" s="21">
        <f t="shared" si="0"/>
        <v>4.951306209940355</v>
      </c>
      <c r="R49" s="18"/>
      <c r="S49" s="46"/>
      <c r="T49" s="18"/>
    </row>
    <row r="50" spans="2:20" s="17" customFormat="1" ht="15" customHeight="1">
      <c r="B50" s="18" t="s">
        <v>42</v>
      </c>
      <c r="D50" s="46">
        <v>1243</v>
      </c>
      <c r="F50" s="18">
        <v>8430363.23</v>
      </c>
      <c r="G50" s="20"/>
      <c r="I50" s="46">
        <v>1728</v>
      </c>
      <c r="K50" s="18">
        <v>8658895.25</v>
      </c>
      <c r="O50" s="21">
        <f t="shared" si="0"/>
        <v>2.710820563303291</v>
      </c>
      <c r="R50" s="18"/>
      <c r="S50" s="46"/>
      <c r="T50" s="18"/>
    </row>
    <row r="51" spans="2:20" s="17" customFormat="1" ht="15" customHeight="1">
      <c r="B51" s="18" t="s">
        <v>49</v>
      </c>
      <c r="D51" s="46">
        <v>827</v>
      </c>
      <c r="F51" s="18">
        <v>7711114.4799999995</v>
      </c>
      <c r="G51" s="20"/>
      <c r="I51" s="46">
        <v>914</v>
      </c>
      <c r="K51" s="18">
        <v>10192274.360000001</v>
      </c>
      <c r="O51" s="21">
        <f t="shared" si="0"/>
        <v>32.17641089929717</v>
      </c>
      <c r="R51" s="18"/>
      <c r="S51" s="46"/>
      <c r="T51" s="18"/>
    </row>
    <row r="52" spans="2:20" s="17" customFormat="1" ht="15" customHeight="1">
      <c r="B52" s="18" t="s">
        <v>52</v>
      </c>
      <c r="D52" s="46">
        <v>990</v>
      </c>
      <c r="F52" s="18">
        <v>6645740.919999999</v>
      </c>
      <c r="G52" s="20"/>
      <c r="I52" s="46">
        <v>833</v>
      </c>
      <c r="K52" s="18">
        <v>5940330.699999999</v>
      </c>
      <c r="O52" s="21">
        <f t="shared" si="0"/>
        <v>-10.614470658600393</v>
      </c>
      <c r="R52" s="18"/>
      <c r="S52" s="46"/>
      <c r="T52" s="18"/>
    </row>
    <row r="53" spans="2:20" s="17" customFormat="1" ht="15" customHeight="1">
      <c r="B53" s="18" t="s">
        <v>50</v>
      </c>
      <c r="D53" s="46">
        <v>1118</v>
      </c>
      <c r="F53" s="18">
        <v>5452901.86</v>
      </c>
      <c r="G53" s="20"/>
      <c r="I53" s="46">
        <v>1148</v>
      </c>
      <c r="K53" s="18">
        <v>6145787.750000001</v>
      </c>
      <c r="O53" s="21">
        <f t="shared" si="0"/>
        <v>12.706736849285612</v>
      </c>
      <c r="R53" s="18"/>
      <c r="S53" s="46"/>
      <c r="T53" s="18"/>
    </row>
    <row r="54" spans="2:20" s="17" customFormat="1" ht="15" customHeight="1">
      <c r="B54" s="18" t="s">
        <v>45</v>
      </c>
      <c r="D54" s="46">
        <v>939</v>
      </c>
      <c r="F54" s="18">
        <v>4249249.649999999</v>
      </c>
      <c r="G54" s="20"/>
      <c r="I54" s="46">
        <v>1313</v>
      </c>
      <c r="K54" s="18">
        <v>4699233.929999999</v>
      </c>
      <c r="O54" s="21">
        <f t="shared" si="0"/>
        <v>10.589735060635926</v>
      </c>
      <c r="R54" s="18"/>
      <c r="S54" s="46"/>
      <c r="T54" s="18"/>
    </row>
    <row r="55" spans="2:20" s="17" customFormat="1" ht="15" customHeight="1">
      <c r="B55" s="18" t="s">
        <v>55</v>
      </c>
      <c r="D55" s="46">
        <v>546</v>
      </c>
      <c r="F55" s="18">
        <v>3040594.5999999996</v>
      </c>
      <c r="G55" s="20"/>
      <c r="I55" s="46">
        <v>823</v>
      </c>
      <c r="K55" s="18">
        <v>3087636.5</v>
      </c>
      <c r="O55" s="21">
        <f t="shared" si="0"/>
        <v>1.5471283149684072</v>
      </c>
      <c r="R55" s="18"/>
      <c r="S55" s="46"/>
      <c r="T55" s="18"/>
    </row>
    <row r="56" spans="2:20" s="17" customFormat="1" ht="15" customHeight="1">
      <c r="B56" s="17" t="s">
        <v>56</v>
      </c>
      <c r="D56" s="48" t="s">
        <v>60</v>
      </c>
      <c r="F56" s="49" t="s">
        <v>60</v>
      </c>
      <c r="G56" s="20"/>
      <c r="I56" s="48" t="s">
        <v>60</v>
      </c>
      <c r="K56" s="49" t="s">
        <v>60</v>
      </c>
      <c r="O56" s="50" t="s">
        <v>60</v>
      </c>
      <c r="R56" s="18"/>
      <c r="S56" s="46"/>
      <c r="T56" s="18"/>
    </row>
    <row r="57" spans="1:20" s="76" customFormat="1" ht="21" customHeight="1">
      <c r="A57" s="67"/>
      <c r="B57" s="68" t="s">
        <v>57</v>
      </c>
      <c r="C57" s="69"/>
      <c r="D57" s="70">
        <f>SUM(D6:D56)</f>
        <v>85325</v>
      </c>
      <c r="E57" s="71"/>
      <c r="F57" s="72">
        <f>SUM(F6:F56)</f>
        <v>880762302.7299995</v>
      </c>
      <c r="G57" s="71"/>
      <c r="H57" s="67"/>
      <c r="I57" s="70">
        <f>SUM(I6:I56)</f>
        <v>97984</v>
      </c>
      <c r="J57" s="70"/>
      <c r="K57" s="73">
        <f>SUM(K6:K56)</f>
        <v>914814620.4000002</v>
      </c>
      <c r="L57" s="67"/>
      <c r="M57" s="67"/>
      <c r="N57" s="67"/>
      <c r="O57" s="74">
        <f>(K57-F57)*100/F57</f>
        <v>3.8662324175833302</v>
      </c>
      <c r="P57" s="67"/>
      <c r="Q57" s="67"/>
      <c r="R57" s="75"/>
      <c r="S57" s="75"/>
      <c r="T57" s="75"/>
    </row>
    <row r="58" spans="1:17" s="58" customFormat="1" ht="4.5" customHeight="1">
      <c r="A58" s="67"/>
      <c r="B58" s="68"/>
      <c r="C58" s="69"/>
      <c r="D58" s="77"/>
      <c r="E58" s="71"/>
      <c r="F58" s="78"/>
      <c r="G58" s="71"/>
      <c r="H58" s="67"/>
      <c r="I58" s="77"/>
      <c r="J58" s="67"/>
      <c r="K58" s="78"/>
      <c r="L58" s="67"/>
      <c r="M58" s="67"/>
      <c r="N58" s="67"/>
      <c r="O58" s="79"/>
      <c r="P58" s="67"/>
      <c r="Q58" s="67"/>
    </row>
    <row r="59" spans="1:16" ht="16.5" customHeight="1">
      <c r="A59" s="83" t="s">
        <v>58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</row>
    <row r="60" spans="1:14" ht="16.5" customHeight="1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</row>
    <row r="61" spans="1:19" s="81" customFormat="1" ht="18.75">
      <c r="A61" s="80"/>
      <c r="B61" s="80"/>
      <c r="S61" s="41"/>
    </row>
    <row r="62" spans="1:19" s="81" customFormat="1" ht="18.75">
      <c r="A62" s="82"/>
      <c r="S62" s="41"/>
    </row>
    <row r="63" s="42" customFormat="1" ht="18" customHeight="1">
      <c r="S63" s="61"/>
    </row>
  </sheetData>
  <sheetProtection/>
  <mergeCells count="12">
    <mergeCell ref="I5:J5"/>
    <mergeCell ref="K5:L5"/>
    <mergeCell ref="A59:P59"/>
    <mergeCell ref="A60:N60"/>
    <mergeCell ref="A1:Q1"/>
    <mergeCell ref="A2:Q2"/>
    <mergeCell ref="B4:B5"/>
    <mergeCell ref="D4:G4"/>
    <mergeCell ref="I4:L4"/>
    <mergeCell ref="N4:P5"/>
    <mergeCell ref="D5:E5"/>
    <mergeCell ref="F5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HomeUser</cp:lastModifiedBy>
  <dcterms:created xsi:type="dcterms:W3CDTF">2019-09-30T02:27:35Z</dcterms:created>
  <dcterms:modified xsi:type="dcterms:W3CDTF">2019-10-29T04:12:37Z</dcterms:modified>
  <cp:category/>
  <cp:version/>
  <cp:contentType/>
  <cp:contentStatus/>
</cp:coreProperties>
</file>