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ITA2569\เขต\O8\"/>
    </mc:Choice>
  </mc:AlternateContent>
  <xr:revisionPtr revIDLastSave="0" documentId="13_ncr:1_{BACA2FE6-3F9A-4E86-8C60-8C55FFB29A77}" xr6:coauthVersionLast="47" xr6:coauthVersionMax="47" xr10:uidLastSave="{00000000-0000-0000-0000-000000000000}"/>
  <bookViews>
    <workbookView xWindow="-120" yWindow="-120" windowWidth="29040" windowHeight="15720" xr2:uid="{223A31F9-2E64-4A18-9F89-F0FAED527A94}"/>
  </bookViews>
  <sheets>
    <sheet name="รายงาน" sheetId="1" r:id="rId1"/>
    <sheet name="ข้อมูลประกอบการรายงาน " sheetId="4" r:id="rId2"/>
    <sheet name="ปุ้ย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4" l="1"/>
  <c r="C6" i="1" s="1"/>
  <c r="J12" i="4"/>
  <c r="C7" i="1" s="1"/>
  <c r="K12" i="4"/>
  <c r="C8" i="1" s="1"/>
  <c r="L9" i="4"/>
  <c r="L10" i="4"/>
  <c r="L11" i="4"/>
  <c r="L6" i="4"/>
  <c r="L5" i="4"/>
  <c r="L4" i="4"/>
  <c r="K7" i="4"/>
  <c r="B8" i="1" s="1"/>
  <c r="J7" i="4"/>
  <c r="B7" i="1" s="1"/>
  <c r="I7" i="4"/>
  <c r="B6" i="1" s="1"/>
  <c r="D9" i="2"/>
  <c r="D8" i="2"/>
  <c r="D7" i="2"/>
  <c r="D6" i="2"/>
  <c r="C9" i="2"/>
  <c r="L12" i="2"/>
  <c r="K12" i="2"/>
  <c r="J12" i="2"/>
  <c r="I12" i="2"/>
  <c r="H12" i="2"/>
  <c r="B9" i="2"/>
  <c r="B8" i="2"/>
  <c r="B7" i="2"/>
  <c r="B6" i="2"/>
  <c r="K5" i="2"/>
  <c r="K6" i="2"/>
  <c r="K4" i="2"/>
  <c r="H7" i="2"/>
  <c r="I7" i="2"/>
  <c r="J7" i="2"/>
  <c r="C9" i="1" l="1"/>
  <c r="D8" i="1"/>
  <c r="D6" i="1"/>
  <c r="D7" i="1"/>
  <c r="B9" i="1"/>
  <c r="D9" i="1" l="1"/>
</calcChain>
</file>

<file path=xl/sharedStrings.xml><?xml version="1.0" encoding="utf-8"?>
<sst xmlns="http://schemas.openxmlformats.org/spreadsheetml/2006/main" count="100" uniqueCount="48">
  <si>
    <t>ประจำปีงบประมาณ พ.ศ. 2567 สำนักงานเขตสะพานสูง</t>
  </si>
  <si>
    <t>ไตรมาส 1</t>
  </si>
  <si>
    <t>ตุลาคม - ธันวาคม 2566</t>
  </si>
  <si>
    <t>ไตรมาส 2</t>
  </si>
  <si>
    <t>มกราคม - มีนาคม 2567</t>
  </si>
  <si>
    <t>รวม</t>
  </si>
  <si>
    <t>ข้อมูล ณ วันที่ ....</t>
  </si>
  <si>
    <t>ข้อมูลการจัดเก็บภาษีป้าย</t>
  </si>
  <si>
    <t>ประเภทป้าย</t>
  </si>
  <si>
    <t>ประเภท 1</t>
  </si>
  <si>
    <t>ประเภท 2</t>
  </si>
  <si>
    <t>ประเภท 3</t>
  </si>
  <si>
    <t>ประเภทของป้าย</t>
  </si>
  <si>
    <t>– ป้ายประเภท 1 หมายถึง ป้ายที่มีอักษรไทยล้วน</t>
  </si>
  <si>
    <t>(ก) ป้ายที่มีข้อความเคลื่อนที่หรือเปลี่ยนเป็นข้อความอื่นได้ ให้คิดอัตรา 10 บาท ต่อห้าร้อยตารางเซนติเมตร</t>
  </si>
  <si>
    <t>(ข) ป้ายนอกจาก (ก) ให้คิดอัตรา 5 บาท ต่อห้าร้อยตารางเซนติเมตร</t>
  </si>
  <si>
    <t>– ป้ายประเภท 2 หมายถึง ป้ายที่มีอักษรไทยปนกับอักษรต่างประเทศ หรือปนกับภาพและเครื่องหมายอื่น</t>
  </si>
  <si>
    <t>(ก) ป้ายที่มีข้อความ เครื่องหมาย หรือภาพที่เคลื่อนที่ หรือเปลี่ยนเป็นข้อความเครื่องหมาย หรือภาพอื่นได้</t>
  </si>
  <si>
    <t>ให้คิดอัตรา 52 บาท ต่อห้าร้อยตารางเซนติเมตร</t>
  </si>
  <si>
    <t>(ข) ป้ายนอกจาก (ก) ให้คิดอัตรา 26 บาท ต่อห้าร้อยตารางเซนติเมตร</t>
  </si>
  <si>
    <t>– ป้ายประเภท 3 หมายถึง ป้ายที่ไม่มีอักษรไทยไม่ว่าจะมีภาพหรือเครื่องหมายใด ๆ หรือไม่ และป้ายที่มีอักษรไทย</t>
  </si>
  <si>
    <t>บางส่วนหรือทั้งหมดอยู่ใต้หรือต่ำกว่าอักษรต่างประเทศ</t>
  </si>
  <si>
    <t>(ข) ป้ายนอกจาก (ก) ให้คิดอัตรา 50 บาท ต่อห้าร้อยตารางเซนติเมตร</t>
  </si>
  <si>
    <t>ต.ค 66</t>
  </si>
  <si>
    <t>พ.ย 66</t>
  </si>
  <si>
    <t>ธ.ค 66</t>
  </si>
  <si>
    <t>ป.1</t>
  </si>
  <si>
    <t>ป.2</t>
  </si>
  <si>
    <t>ป.3</t>
  </si>
  <si>
    <t>ม.ค</t>
  </si>
  <si>
    <t>ก.พ</t>
  </si>
  <si>
    <t>มี.ค</t>
  </si>
  <si>
    <t>ไตรมาส 1 ข้อมูล ณ วันที่ …..............</t>
  </si>
  <si>
    <t>ไตรมาส 2 ข้อมูล ณ วันที่ …...................</t>
  </si>
  <si>
    <t>ตุลาคม - ธันวาคม 2567</t>
  </si>
  <si>
    <t>มกราคม - มีนาคม 2568</t>
  </si>
  <si>
    <t>ประจำปีงบประมาณ พ.ศ. 2568 สำนักงานเขตสะพานสูง</t>
  </si>
  <si>
    <t>ประจำปีงบประมาณ พ.ศ. 2569 สำนักงานเขตสะพานสูง</t>
  </si>
  <si>
    <t>ไตรมาส 1 ข้อมูล ณ วันที่ 31 ธ.ค. 68</t>
  </si>
  <si>
    <t>ไตรมาส 2 ข้อมูล ณ วันที่ 30 เม.ย. 69</t>
  </si>
  <si>
    <t>ตุลาคม - ธันวาคม 2568</t>
  </si>
  <si>
    <t>มกราคม - มีนาคม 2569</t>
  </si>
  <si>
    <t>ต.ค 68</t>
  </si>
  <si>
    <t>พ.ย 68</t>
  </si>
  <si>
    <t>ธ.ค 68</t>
  </si>
  <si>
    <t>ม.ค 69</t>
  </si>
  <si>
    <t>ก.พ 69</t>
  </si>
  <si>
    <t>มี.ค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</si>
</sst>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43" fontId="0" fillId="0" borderId="0" xfId="1" applyFont="1"/>
    <xf numFmtId="43" fontId="0" fillId="0" borderId="0" xfId="1" applyFont="1" applyAlignment="1">
      <alignment vertical="center"/>
    </xf>
    <xf numFmtId="43" fontId="0" fillId="2" borderId="0" xfId="1" applyFont="1" applyFill="1"/>
    <xf numFmtId="43" fontId="0" fillId="2" borderId="0" xfId="0" applyNumberFormat="1" applyFill="1"/>
    <xf numFmtId="43" fontId="3" fillId="0" borderId="1" xfId="0" applyNumberFormat="1" applyFont="1" applyBorder="1" applyAlignment="1">
      <alignment vertical="center"/>
    </xf>
    <xf numFmtId="43" fontId="2" fillId="0" borderId="1" xfId="0" applyNumberFormat="1" applyFont="1" applyBorder="1" applyAlignment="1">
      <alignment vertical="center"/>
    </xf>
    <xf numFmtId="43" fontId="0" fillId="0" borderId="0" xfId="0" applyNumberFormat="1"/>
    <xf numFmtId="43" fontId="3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3" fontId="8" fillId="0" borderId="1" xfId="0" applyNumberFormat="1" applyFont="1" applyBorder="1" applyAlignment="1">
      <alignment vertical="center"/>
    </xf>
    <xf numFmtId="43" fontId="6" fillId="0" borderId="1" xfId="0" applyNumberFormat="1" applyFont="1" applyBorder="1" applyAlignment="1">
      <alignment vertical="center"/>
    </xf>
    <xf numFmtId="0" fontId="6" fillId="0" borderId="0" xfId="0" applyFont="1"/>
    <xf numFmtId="0" fontId="9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3343B-FDBE-4B35-B640-FA679CE4A025}">
  <dimension ref="A1:I26"/>
  <sheetViews>
    <sheetView tabSelected="1" workbookViewId="0">
      <selection activeCell="F12" sqref="F12"/>
    </sheetView>
  </sheetViews>
  <sheetFormatPr defaultRowHeight="15"/>
  <cols>
    <col min="1" max="1" width="23.28515625" customWidth="1"/>
    <col min="2" max="2" width="27.28515625" customWidth="1"/>
    <col min="3" max="3" width="28.28515625" customWidth="1"/>
    <col min="4" max="4" width="18.28515625" customWidth="1"/>
  </cols>
  <sheetData>
    <row r="1" spans="1:9" ht="27">
      <c r="A1" s="29" t="s">
        <v>7</v>
      </c>
      <c r="B1" s="29"/>
      <c r="C1" s="29"/>
      <c r="D1" s="29"/>
      <c r="E1" s="17"/>
      <c r="F1" s="17"/>
      <c r="G1" s="17"/>
      <c r="H1" s="17"/>
      <c r="I1" s="17"/>
    </row>
    <row r="2" spans="1:9" ht="27">
      <c r="A2" s="29" t="s">
        <v>37</v>
      </c>
      <c r="B2" s="29"/>
      <c r="C2" s="29"/>
      <c r="D2" s="29"/>
      <c r="E2" s="17"/>
      <c r="F2" s="17"/>
      <c r="G2" s="17"/>
      <c r="H2" s="17"/>
      <c r="I2" s="17"/>
    </row>
    <row r="3" spans="1:9" ht="24">
      <c r="A3" s="18"/>
      <c r="B3" s="18"/>
      <c r="C3" s="18"/>
      <c r="D3" s="18"/>
      <c r="E3" s="19"/>
      <c r="F3" s="19"/>
      <c r="G3" s="19"/>
      <c r="H3" s="19"/>
      <c r="I3" s="19"/>
    </row>
    <row r="4" spans="1:9" ht="27">
      <c r="A4" s="30" t="s">
        <v>8</v>
      </c>
      <c r="B4" s="20" t="s">
        <v>1</v>
      </c>
      <c r="C4" s="20" t="s">
        <v>3</v>
      </c>
      <c r="D4" s="30" t="s">
        <v>5</v>
      </c>
      <c r="E4" s="19"/>
      <c r="F4" s="19"/>
      <c r="G4" s="19"/>
      <c r="H4" s="19"/>
      <c r="I4" s="19"/>
    </row>
    <row r="5" spans="1:9" ht="27">
      <c r="A5" s="30"/>
      <c r="B5" s="20" t="s">
        <v>40</v>
      </c>
      <c r="C5" s="20" t="s">
        <v>41</v>
      </c>
      <c r="D5" s="30"/>
      <c r="E5" s="19"/>
      <c r="F5" s="19"/>
      <c r="G5" s="19"/>
      <c r="H5" s="19"/>
      <c r="I5" s="19"/>
    </row>
    <row r="6" spans="1:9" ht="24">
      <c r="A6" s="21" t="s">
        <v>9</v>
      </c>
      <c r="B6" s="22">
        <f>'ข้อมูลประกอบการรายงาน '!I7</f>
        <v>21875</v>
      </c>
      <c r="C6" s="22">
        <f>'ข้อมูลประกอบการรายงาน '!I12</f>
        <v>47610</v>
      </c>
      <c r="D6" s="22">
        <f>SUM(B6:C6)</f>
        <v>69485</v>
      </c>
      <c r="E6" s="19"/>
      <c r="F6" s="19"/>
      <c r="G6" s="19"/>
      <c r="H6" s="19"/>
      <c r="I6" s="19"/>
    </row>
    <row r="7" spans="1:9" ht="24">
      <c r="A7" s="21" t="s">
        <v>10</v>
      </c>
      <c r="B7" s="22">
        <f>'ข้อมูลประกอบการรายงาน '!J7</f>
        <v>900459.5</v>
      </c>
      <c r="C7" s="22">
        <f>'ข้อมูลประกอบการรายงาน '!J12</f>
        <v>338276</v>
      </c>
      <c r="D7" s="22">
        <f t="shared" ref="D7:D8" si="0">SUM(B7:C7)</f>
        <v>1238735.5</v>
      </c>
      <c r="E7" s="19"/>
      <c r="F7" s="19"/>
      <c r="G7" s="19"/>
      <c r="H7" s="19"/>
      <c r="I7" s="19"/>
    </row>
    <row r="8" spans="1:9" ht="24">
      <c r="A8" s="21" t="s">
        <v>11</v>
      </c>
      <c r="B8" s="22">
        <f>'ข้อมูลประกอบการรายงาน '!K7</f>
        <v>358788.5</v>
      </c>
      <c r="C8" s="22">
        <f>'ข้อมูลประกอบการรายงาน '!K12</f>
        <v>556157</v>
      </c>
      <c r="D8" s="22">
        <f t="shared" si="0"/>
        <v>914945.5</v>
      </c>
      <c r="E8" s="19"/>
      <c r="F8" s="19"/>
      <c r="G8" s="19"/>
      <c r="H8" s="19"/>
      <c r="I8" s="19"/>
    </row>
    <row r="9" spans="1:9" ht="27">
      <c r="A9" s="20" t="s">
        <v>5</v>
      </c>
      <c r="B9" s="23">
        <f>SUM(B6:B8)</f>
        <v>1281123</v>
      </c>
      <c r="C9" s="23">
        <f>SUM(C6:C8)</f>
        <v>942043</v>
      </c>
      <c r="D9" s="22">
        <f>SUM(B9:C9)</f>
        <v>2223166</v>
      </c>
      <c r="E9" s="19"/>
      <c r="F9" s="19"/>
      <c r="G9" s="19"/>
      <c r="H9" s="19"/>
      <c r="I9" s="19"/>
    </row>
    <row r="10" spans="1:9" ht="27">
      <c r="A10" s="24"/>
      <c r="B10" s="24"/>
      <c r="C10" s="24"/>
      <c r="D10" s="24"/>
      <c r="E10" s="19"/>
      <c r="F10" s="19"/>
      <c r="G10" s="19"/>
      <c r="H10" s="19"/>
      <c r="I10" s="19"/>
    </row>
    <row r="11" spans="1:9" ht="27">
      <c r="A11" s="28" t="s">
        <v>38</v>
      </c>
      <c r="B11" s="28"/>
      <c r="C11" s="24"/>
      <c r="D11" s="24"/>
      <c r="E11" s="19"/>
      <c r="F11" s="19"/>
      <c r="G11" s="19"/>
      <c r="H11" s="19"/>
      <c r="I11" s="19"/>
    </row>
    <row r="12" spans="1:9" ht="27">
      <c r="A12" s="28" t="s">
        <v>39</v>
      </c>
      <c r="B12" s="28"/>
      <c r="C12" s="24"/>
      <c r="D12" s="24"/>
      <c r="E12" s="19"/>
      <c r="F12" s="19"/>
      <c r="G12" s="19"/>
      <c r="H12" s="19"/>
      <c r="I12" s="19"/>
    </row>
    <row r="13" spans="1:9" ht="27">
      <c r="A13" s="24"/>
      <c r="B13" s="24"/>
      <c r="C13" s="24"/>
      <c r="D13" s="24"/>
      <c r="E13" s="19"/>
      <c r="F13" s="19"/>
      <c r="G13" s="19"/>
      <c r="H13" s="19"/>
      <c r="I13" s="19"/>
    </row>
    <row r="14" spans="1:9" ht="24">
      <c r="A14" s="18" t="s">
        <v>12</v>
      </c>
      <c r="B14" s="25"/>
      <c r="C14" s="25"/>
      <c r="D14" s="25"/>
      <c r="E14" s="19"/>
      <c r="F14" s="19"/>
      <c r="G14" s="19"/>
      <c r="H14" s="19"/>
      <c r="I14" s="19"/>
    </row>
    <row r="15" spans="1:9" ht="24">
      <c r="A15" s="26" t="s">
        <v>13</v>
      </c>
      <c r="B15" s="27"/>
      <c r="C15" s="25"/>
      <c r="D15" s="25"/>
      <c r="E15" s="19"/>
      <c r="F15" s="19"/>
      <c r="G15" s="19"/>
      <c r="H15" s="19"/>
      <c r="I15" s="19"/>
    </row>
    <row r="16" spans="1:9" ht="24">
      <c r="A16" s="25" t="s">
        <v>14</v>
      </c>
      <c r="B16" s="25"/>
      <c r="C16" s="25"/>
      <c r="D16" s="25"/>
      <c r="E16" s="19"/>
      <c r="F16" s="19"/>
      <c r="G16" s="19"/>
      <c r="H16" s="19"/>
      <c r="I16" s="19"/>
    </row>
    <row r="17" spans="1:9" ht="24">
      <c r="A17" s="25" t="s">
        <v>15</v>
      </c>
      <c r="B17" s="25"/>
      <c r="C17" s="25"/>
      <c r="D17" s="25"/>
      <c r="E17" s="19"/>
      <c r="F17" s="19"/>
      <c r="G17" s="19"/>
      <c r="H17" s="19"/>
      <c r="I17" s="19"/>
    </row>
    <row r="18" spans="1:9" ht="24">
      <c r="A18" s="26" t="s">
        <v>16</v>
      </c>
      <c r="B18" s="25"/>
      <c r="C18" s="25"/>
      <c r="D18" s="25"/>
      <c r="E18" s="19"/>
      <c r="F18" s="19"/>
      <c r="G18" s="19"/>
      <c r="H18" s="19"/>
      <c r="I18" s="19"/>
    </row>
    <row r="19" spans="1:9" ht="24">
      <c r="A19" s="25" t="s">
        <v>17</v>
      </c>
      <c r="B19" s="25"/>
      <c r="C19" s="25"/>
      <c r="D19" s="25"/>
      <c r="E19" s="19"/>
      <c r="F19" s="19"/>
      <c r="G19" s="19"/>
      <c r="H19" s="19"/>
      <c r="I19" s="19"/>
    </row>
    <row r="20" spans="1:9" ht="24">
      <c r="A20" s="25" t="s">
        <v>18</v>
      </c>
      <c r="B20" s="25"/>
      <c r="C20" s="25"/>
      <c r="D20" s="25"/>
      <c r="E20" s="19"/>
      <c r="F20" s="19"/>
      <c r="G20" s="19"/>
      <c r="H20" s="19"/>
      <c r="I20" s="19"/>
    </row>
    <row r="21" spans="1:9" ht="24">
      <c r="A21" s="25" t="s">
        <v>19</v>
      </c>
      <c r="B21" s="25"/>
      <c r="C21" s="25"/>
      <c r="D21" s="25"/>
      <c r="E21" s="19"/>
      <c r="F21" s="19"/>
      <c r="G21" s="19"/>
      <c r="H21" s="19"/>
      <c r="I21" s="19"/>
    </row>
    <row r="22" spans="1:9" ht="24">
      <c r="A22" s="26" t="s">
        <v>20</v>
      </c>
      <c r="B22" s="25"/>
      <c r="C22" s="25"/>
      <c r="D22" s="25"/>
      <c r="E22" s="19"/>
      <c r="F22" s="19"/>
      <c r="G22" s="19"/>
      <c r="H22" s="19"/>
      <c r="I22" s="19"/>
    </row>
    <row r="23" spans="1:9" ht="24">
      <c r="A23" s="25" t="s">
        <v>21</v>
      </c>
      <c r="B23" s="25"/>
      <c r="C23" s="25"/>
      <c r="D23" s="25"/>
      <c r="E23" s="19"/>
      <c r="F23" s="19"/>
      <c r="G23" s="19"/>
      <c r="H23" s="19"/>
      <c r="I23" s="19"/>
    </row>
    <row r="24" spans="1:9" ht="24">
      <c r="A24" s="25" t="s">
        <v>17</v>
      </c>
      <c r="B24" s="25"/>
      <c r="C24" s="25"/>
      <c r="D24" s="25"/>
      <c r="E24" s="19"/>
      <c r="F24" s="19"/>
      <c r="G24" s="19"/>
      <c r="H24" s="19"/>
      <c r="I24" s="19"/>
    </row>
    <row r="25" spans="1:9" ht="24">
      <c r="A25" s="25" t="s">
        <v>18</v>
      </c>
      <c r="B25" s="19"/>
      <c r="C25" s="19"/>
      <c r="D25" s="19"/>
      <c r="E25" s="19"/>
      <c r="F25" s="19"/>
      <c r="G25" s="19"/>
      <c r="H25" s="19"/>
      <c r="I25" s="19"/>
    </row>
    <row r="26" spans="1:9" ht="24">
      <c r="A26" s="25" t="s">
        <v>22</v>
      </c>
      <c r="B26" s="19"/>
      <c r="C26" s="19"/>
      <c r="D26" s="19"/>
      <c r="E26" s="19"/>
      <c r="F26" s="19"/>
      <c r="G26" s="19"/>
      <c r="H26" s="19"/>
      <c r="I26" s="19"/>
    </row>
  </sheetData>
  <mergeCells count="6">
    <mergeCell ref="A12:B12"/>
    <mergeCell ref="A11:B11"/>
    <mergeCell ref="A1:D1"/>
    <mergeCell ref="A2:D2"/>
    <mergeCell ref="A4:A5"/>
    <mergeCell ref="D4:D5"/>
  </mergeCells>
  <phoneticPr fontId="5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8BB9-515F-483B-AA41-7A3E2E0B70BB}">
  <dimension ref="A1:M26"/>
  <sheetViews>
    <sheetView workbookViewId="0">
      <selection activeCell="K11" sqref="K11"/>
    </sheetView>
  </sheetViews>
  <sheetFormatPr defaultRowHeight="15"/>
  <cols>
    <col min="1" max="1" width="20.7109375" bestFit="1" customWidth="1"/>
    <col min="2" max="2" width="24.85546875" bestFit="1" customWidth="1"/>
    <col min="3" max="3" width="25.140625" bestFit="1" customWidth="1"/>
    <col min="4" max="4" width="17.42578125" customWidth="1"/>
    <col min="9" max="12" width="15.28515625" customWidth="1"/>
    <col min="13" max="13" width="14.5703125" customWidth="1"/>
  </cols>
  <sheetData>
    <row r="1" spans="1:13" ht="27">
      <c r="A1" s="29" t="s">
        <v>7</v>
      </c>
      <c r="B1" s="29"/>
      <c r="C1" s="29"/>
      <c r="D1" s="29"/>
      <c r="E1" s="17"/>
      <c r="F1" s="17"/>
      <c r="G1" s="17"/>
      <c r="H1" s="17"/>
      <c r="I1" s="17"/>
    </row>
    <row r="2" spans="1:13" ht="27">
      <c r="A2" s="29" t="s">
        <v>36</v>
      </c>
      <c r="B2" s="29"/>
      <c r="C2" s="29"/>
      <c r="D2" s="29"/>
      <c r="E2" s="17"/>
      <c r="F2" s="17"/>
      <c r="G2" s="17"/>
      <c r="H2" s="1"/>
      <c r="I2" s="10"/>
      <c r="J2" s="10"/>
      <c r="K2" s="9"/>
    </row>
    <row r="3" spans="1:13" ht="24">
      <c r="A3" s="18"/>
      <c r="B3" s="18"/>
      <c r="C3" s="18"/>
      <c r="D3" s="18"/>
      <c r="E3" s="19"/>
      <c r="F3" s="19"/>
      <c r="G3" s="19"/>
      <c r="I3" s="9" t="s">
        <v>26</v>
      </c>
      <c r="J3" s="9" t="s">
        <v>27</v>
      </c>
      <c r="K3" s="9" t="s">
        <v>28</v>
      </c>
      <c r="L3" s="11" t="s">
        <v>5</v>
      </c>
    </row>
    <row r="4" spans="1:13" ht="27">
      <c r="A4" s="30" t="s">
        <v>8</v>
      </c>
      <c r="B4" s="20" t="s">
        <v>1</v>
      </c>
      <c r="C4" s="20" t="s">
        <v>3</v>
      </c>
      <c r="D4" s="30" t="s">
        <v>5</v>
      </c>
      <c r="E4" s="19"/>
      <c r="F4" s="19"/>
      <c r="G4" s="19"/>
      <c r="H4" t="s">
        <v>42</v>
      </c>
      <c r="I4" s="9">
        <v>4097.5</v>
      </c>
      <c r="J4" s="9">
        <v>171814</v>
      </c>
      <c r="K4" s="9">
        <v>60625</v>
      </c>
      <c r="L4" s="12">
        <f>SUM(I4:K4)</f>
        <v>236536.5</v>
      </c>
    </row>
    <row r="5" spans="1:13" ht="27">
      <c r="A5" s="30"/>
      <c r="B5" s="20" t="s">
        <v>34</v>
      </c>
      <c r="C5" s="20" t="s">
        <v>35</v>
      </c>
      <c r="D5" s="30"/>
      <c r="E5" s="19"/>
      <c r="F5" s="19"/>
      <c r="G5" s="19"/>
      <c r="H5" t="s">
        <v>43</v>
      </c>
      <c r="I5" s="9">
        <v>9952.5</v>
      </c>
      <c r="J5" s="9">
        <v>198765</v>
      </c>
      <c r="K5" s="9">
        <v>26262.5</v>
      </c>
      <c r="L5" s="12">
        <f>SUM(I5:K5)</f>
        <v>234980</v>
      </c>
    </row>
    <row r="6" spans="1:13" ht="24">
      <c r="A6" s="21" t="s">
        <v>9</v>
      </c>
      <c r="B6" s="22"/>
      <c r="C6" s="22"/>
      <c r="D6" s="22"/>
      <c r="E6" s="19"/>
      <c r="F6" s="19"/>
      <c r="G6" s="19"/>
      <c r="H6" t="s">
        <v>44</v>
      </c>
      <c r="I6" s="9">
        <v>7825</v>
      </c>
      <c r="J6" s="9">
        <v>529880.5</v>
      </c>
      <c r="K6" s="9">
        <v>271901</v>
      </c>
      <c r="L6" s="12">
        <f>SUM(I6:K6)</f>
        <v>809606.5</v>
      </c>
    </row>
    <row r="7" spans="1:13" ht="24">
      <c r="A7" s="21" t="s">
        <v>10</v>
      </c>
      <c r="B7" s="22"/>
      <c r="C7" s="22"/>
      <c r="D7" s="22"/>
      <c r="E7" s="19"/>
      <c r="F7" s="19"/>
      <c r="G7" s="19"/>
      <c r="I7" s="11">
        <f>SUM(I4:I6)</f>
        <v>21875</v>
      </c>
      <c r="J7" s="11">
        <f>SUM(J4:J6)</f>
        <v>900459.5</v>
      </c>
      <c r="K7" s="11">
        <f>SUM(K4:K6)</f>
        <v>358788.5</v>
      </c>
    </row>
    <row r="8" spans="1:13" ht="24">
      <c r="A8" s="21" t="s">
        <v>11</v>
      </c>
      <c r="B8" s="22"/>
      <c r="C8" s="22"/>
      <c r="D8" s="22"/>
      <c r="E8" s="19"/>
      <c r="F8" s="19"/>
      <c r="G8" s="19"/>
      <c r="I8" s="9"/>
      <c r="J8" s="9"/>
      <c r="K8" s="9"/>
    </row>
    <row r="9" spans="1:13" ht="27">
      <c r="A9" s="20" t="s">
        <v>5</v>
      </c>
      <c r="B9" s="23"/>
      <c r="C9" s="23"/>
      <c r="D9" s="23"/>
      <c r="E9" s="19"/>
      <c r="F9" s="19"/>
      <c r="G9" s="19"/>
      <c r="H9" t="s">
        <v>45</v>
      </c>
      <c r="I9" s="9">
        <v>2200</v>
      </c>
      <c r="J9" s="9">
        <v>31256</v>
      </c>
      <c r="K9" s="9">
        <v>1187.5</v>
      </c>
      <c r="L9" s="9">
        <f>SUM(I9:K9)</f>
        <v>34643.5</v>
      </c>
    </row>
    <row r="10" spans="1:13" ht="27">
      <c r="A10" s="24"/>
      <c r="B10" s="24"/>
      <c r="C10" s="24"/>
      <c r="D10" s="24"/>
      <c r="E10" s="19"/>
      <c r="F10" s="19"/>
      <c r="G10" s="19"/>
      <c r="H10" t="s">
        <v>46</v>
      </c>
      <c r="I10" s="9">
        <v>2200</v>
      </c>
      <c r="J10" s="9">
        <v>31256</v>
      </c>
      <c r="K10" s="9">
        <v>1187.5</v>
      </c>
      <c r="L10" s="9">
        <f>SUM(I10:K10)</f>
        <v>34643.5</v>
      </c>
    </row>
    <row r="11" spans="1:13" ht="27">
      <c r="A11" s="28" t="s">
        <v>32</v>
      </c>
      <c r="B11" s="28"/>
      <c r="C11" s="24"/>
      <c r="D11" s="24"/>
      <c r="E11" s="19"/>
      <c r="F11" s="19"/>
      <c r="G11" s="19"/>
      <c r="H11" t="s">
        <v>47</v>
      </c>
      <c r="I11" s="9">
        <v>43210</v>
      </c>
      <c r="J11" s="9">
        <v>275764</v>
      </c>
      <c r="K11" s="9">
        <v>553782</v>
      </c>
      <c r="L11" s="9">
        <f>SUM(I11:K11)</f>
        <v>872756</v>
      </c>
    </row>
    <row r="12" spans="1:13" ht="27">
      <c r="A12" s="28" t="s">
        <v>33</v>
      </c>
      <c r="B12" s="28"/>
      <c r="C12" s="24"/>
      <c r="D12" s="24"/>
      <c r="E12" s="19"/>
      <c r="F12" s="19"/>
      <c r="G12" s="19"/>
      <c r="I12" s="11">
        <f>SUM(I9:I11)</f>
        <v>47610</v>
      </c>
      <c r="J12" s="11">
        <f>SUM(J9:J11)</f>
        <v>338276</v>
      </c>
      <c r="K12" s="11">
        <f>SUM(K9:K11)</f>
        <v>556157</v>
      </c>
      <c r="L12" s="12"/>
      <c r="M12" s="12"/>
    </row>
    <row r="13" spans="1:13" ht="27">
      <c r="A13" s="24"/>
      <c r="B13" s="24"/>
      <c r="C13" s="24"/>
      <c r="D13" s="24"/>
      <c r="E13" s="19"/>
      <c r="F13" s="19"/>
      <c r="G13" s="19"/>
      <c r="I13" s="9"/>
      <c r="J13" s="9"/>
      <c r="K13" s="9"/>
    </row>
    <row r="14" spans="1:13" ht="24">
      <c r="A14" s="18" t="s">
        <v>12</v>
      </c>
      <c r="B14" s="25"/>
      <c r="C14" s="25"/>
      <c r="D14" s="25"/>
      <c r="E14" s="19"/>
      <c r="F14" s="19"/>
      <c r="G14" s="19"/>
      <c r="H14" s="19"/>
      <c r="I14" s="19"/>
    </row>
    <row r="15" spans="1:13" ht="24">
      <c r="A15" s="26" t="s">
        <v>13</v>
      </c>
      <c r="B15" s="27"/>
      <c r="C15" s="25"/>
      <c r="D15" s="25"/>
      <c r="E15" s="19"/>
      <c r="F15" s="19"/>
      <c r="G15" s="19"/>
      <c r="H15" s="19"/>
      <c r="I15" s="19"/>
    </row>
    <row r="16" spans="1:13" ht="24">
      <c r="A16" s="25" t="s">
        <v>14</v>
      </c>
      <c r="B16" s="25"/>
      <c r="C16" s="25"/>
      <c r="D16" s="25"/>
      <c r="E16" s="19"/>
      <c r="F16" s="19"/>
      <c r="G16" s="19"/>
      <c r="H16" s="19"/>
      <c r="I16" s="19"/>
    </row>
    <row r="17" spans="1:9" ht="24">
      <c r="A17" s="25" t="s">
        <v>15</v>
      </c>
      <c r="B17" s="25"/>
      <c r="C17" s="25"/>
      <c r="D17" s="25"/>
      <c r="E17" s="19"/>
      <c r="F17" s="19"/>
      <c r="G17" s="19"/>
      <c r="H17" s="19"/>
      <c r="I17" s="19"/>
    </row>
    <row r="18" spans="1:9" ht="24">
      <c r="A18" s="26" t="s">
        <v>16</v>
      </c>
      <c r="B18" s="25"/>
      <c r="C18" s="25"/>
      <c r="D18" s="25"/>
      <c r="E18" s="19"/>
      <c r="F18" s="19"/>
      <c r="G18" s="19"/>
      <c r="H18" s="19"/>
      <c r="I18" s="19"/>
    </row>
    <row r="19" spans="1:9" ht="24">
      <c r="A19" s="25" t="s">
        <v>17</v>
      </c>
      <c r="B19" s="25"/>
      <c r="C19" s="25"/>
      <c r="D19" s="25"/>
      <c r="E19" s="19"/>
      <c r="F19" s="19"/>
      <c r="G19" s="19"/>
      <c r="H19" s="19"/>
      <c r="I19" s="19"/>
    </row>
    <row r="20" spans="1:9" ht="24">
      <c r="A20" s="25" t="s">
        <v>18</v>
      </c>
      <c r="B20" s="25"/>
      <c r="C20" s="25"/>
      <c r="D20" s="25"/>
      <c r="E20" s="19"/>
      <c r="F20" s="19"/>
      <c r="G20" s="19"/>
      <c r="H20" s="19"/>
      <c r="I20" s="19"/>
    </row>
    <row r="21" spans="1:9" ht="24">
      <c r="A21" s="25" t="s">
        <v>19</v>
      </c>
      <c r="B21" s="25"/>
      <c r="C21" s="25"/>
      <c r="D21" s="25"/>
      <c r="E21" s="19"/>
      <c r="F21" s="19"/>
      <c r="G21" s="19"/>
      <c r="H21" s="19"/>
      <c r="I21" s="19"/>
    </row>
    <row r="22" spans="1:9" ht="24">
      <c r="A22" s="26" t="s">
        <v>20</v>
      </c>
      <c r="B22" s="25"/>
      <c r="C22" s="25"/>
      <c r="D22" s="25"/>
      <c r="E22" s="19"/>
      <c r="F22" s="19"/>
      <c r="G22" s="19"/>
      <c r="H22" s="19"/>
      <c r="I22" s="19"/>
    </row>
    <row r="23" spans="1:9" ht="24">
      <c r="A23" s="25" t="s">
        <v>21</v>
      </c>
      <c r="B23" s="25"/>
      <c r="C23" s="25"/>
      <c r="D23" s="25"/>
      <c r="E23" s="19"/>
      <c r="F23" s="19"/>
      <c r="G23" s="19"/>
      <c r="H23" s="19"/>
      <c r="I23" s="19"/>
    </row>
    <row r="24" spans="1:9" ht="24">
      <c r="A24" s="25" t="s">
        <v>17</v>
      </c>
      <c r="B24" s="25"/>
      <c r="C24" s="25"/>
      <c r="D24" s="25"/>
      <c r="E24" s="19"/>
      <c r="F24" s="19"/>
      <c r="G24" s="19"/>
      <c r="H24" s="19"/>
      <c r="I24" s="19"/>
    </row>
    <row r="25" spans="1:9" ht="24">
      <c r="A25" s="25" t="s">
        <v>18</v>
      </c>
      <c r="B25" s="19"/>
      <c r="C25" s="19"/>
      <c r="D25" s="19"/>
      <c r="E25" s="19"/>
      <c r="F25" s="19"/>
      <c r="G25" s="19"/>
      <c r="H25" s="19"/>
      <c r="I25" s="19"/>
    </row>
    <row r="26" spans="1:9" ht="24">
      <c r="A26" s="25" t="s">
        <v>22</v>
      </c>
      <c r="B26" s="19"/>
      <c r="C26" s="19"/>
      <c r="D26" s="19"/>
      <c r="E26" s="19"/>
      <c r="F26" s="19"/>
      <c r="G26" s="19"/>
      <c r="H26" s="19"/>
      <c r="I26" s="19"/>
    </row>
  </sheetData>
  <mergeCells count="6">
    <mergeCell ref="A12:B12"/>
    <mergeCell ref="A1:D1"/>
    <mergeCell ref="A2:D2"/>
    <mergeCell ref="A4:A5"/>
    <mergeCell ref="D4:D5"/>
    <mergeCell ref="A11:B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15CC-0285-4EA1-A40A-F952E4AD188B}">
  <dimension ref="A1:L25"/>
  <sheetViews>
    <sheetView workbookViewId="0">
      <selection activeCell="G2" sqref="G2:L13"/>
    </sheetView>
  </sheetViews>
  <sheetFormatPr defaultRowHeight="15"/>
  <cols>
    <col min="1" max="1" width="20.7109375" bestFit="1" customWidth="1"/>
    <col min="2" max="2" width="22" customWidth="1"/>
    <col min="3" max="3" width="21.85546875" customWidth="1"/>
    <col min="4" max="4" width="17.42578125" customWidth="1"/>
    <col min="5" max="5" width="14.140625" bestFit="1" customWidth="1"/>
    <col min="8" max="8" width="11.42578125" style="9" bestFit="1" customWidth="1"/>
    <col min="9" max="10" width="13.140625" style="9" bestFit="1" customWidth="1"/>
    <col min="11" max="11" width="13.5703125" customWidth="1"/>
    <col min="12" max="12" width="13.140625" bestFit="1" customWidth="1"/>
  </cols>
  <sheetData>
    <row r="1" spans="1:12" ht="27.75">
      <c r="A1" s="31" t="s">
        <v>7</v>
      </c>
      <c r="B1" s="31"/>
      <c r="C1" s="31"/>
      <c r="D1" s="31"/>
      <c r="E1" s="1"/>
      <c r="F1" s="1"/>
      <c r="G1" s="1"/>
      <c r="H1" s="10"/>
      <c r="I1" s="10"/>
    </row>
    <row r="2" spans="1:12" ht="27.75">
      <c r="A2" s="31" t="s">
        <v>0</v>
      </c>
      <c r="B2" s="31"/>
      <c r="C2" s="31"/>
      <c r="D2" s="31"/>
      <c r="E2" s="1"/>
      <c r="F2" s="1"/>
      <c r="G2" s="1"/>
      <c r="H2" s="10"/>
      <c r="I2" s="10"/>
    </row>
    <row r="3" spans="1:12" ht="24">
      <c r="A3" s="4"/>
      <c r="B3" s="4"/>
      <c r="C3" s="4"/>
      <c r="D3" s="4"/>
      <c r="H3" s="9" t="s">
        <v>26</v>
      </c>
      <c r="I3" s="9" t="s">
        <v>27</v>
      </c>
      <c r="J3" s="9" t="s">
        <v>28</v>
      </c>
      <c r="K3" s="11" t="s">
        <v>5</v>
      </c>
    </row>
    <row r="4" spans="1:12" ht="27.75">
      <c r="A4" s="32" t="s">
        <v>8</v>
      </c>
      <c r="B4" s="6" t="s">
        <v>1</v>
      </c>
      <c r="C4" s="6" t="s">
        <v>3</v>
      </c>
      <c r="D4" s="32" t="s">
        <v>5</v>
      </c>
      <c r="G4" t="s">
        <v>23</v>
      </c>
      <c r="H4" s="9">
        <v>0</v>
      </c>
      <c r="I4" s="9">
        <v>41730</v>
      </c>
      <c r="J4" s="9">
        <v>52500</v>
      </c>
      <c r="K4" s="12">
        <f>SUM(H4:J4)</f>
        <v>94230</v>
      </c>
    </row>
    <row r="5" spans="1:12" ht="27.75">
      <c r="A5" s="32"/>
      <c r="B5" s="6" t="s">
        <v>2</v>
      </c>
      <c r="C5" s="6" t="s">
        <v>4</v>
      </c>
      <c r="D5" s="32"/>
      <c r="G5" t="s">
        <v>24</v>
      </c>
      <c r="H5" s="9">
        <v>3343.75</v>
      </c>
      <c r="I5" s="9">
        <v>391399</v>
      </c>
      <c r="J5" s="9">
        <v>77887.5</v>
      </c>
      <c r="K5" s="12">
        <f t="shared" ref="K5:K6" si="0">SUM(H5:J5)</f>
        <v>472630.25</v>
      </c>
    </row>
    <row r="6" spans="1:12" ht="24">
      <c r="A6" s="7" t="s">
        <v>9</v>
      </c>
      <c r="B6" s="13">
        <f>H7</f>
        <v>20158.75</v>
      </c>
      <c r="C6" s="16">
        <v>600265</v>
      </c>
      <c r="D6" s="13">
        <f>B6+C6</f>
        <v>620423.75</v>
      </c>
      <c r="G6" t="s">
        <v>25</v>
      </c>
      <c r="H6" s="9">
        <v>16815</v>
      </c>
      <c r="I6" s="9">
        <v>243589</v>
      </c>
      <c r="J6" s="9">
        <v>141350</v>
      </c>
      <c r="K6" s="12">
        <f t="shared" si="0"/>
        <v>401754</v>
      </c>
    </row>
    <row r="7" spans="1:12" ht="24">
      <c r="A7" s="7" t="s">
        <v>10</v>
      </c>
      <c r="B7" s="13">
        <f>I7</f>
        <v>676718</v>
      </c>
      <c r="C7" s="16">
        <v>6360880</v>
      </c>
      <c r="D7" s="13">
        <f>B7+C7</f>
        <v>7037598</v>
      </c>
      <c r="H7" s="11">
        <f>SUM(H4:H6)</f>
        <v>20158.75</v>
      </c>
      <c r="I7" s="11">
        <f>SUM(I4:I6)</f>
        <v>676718</v>
      </c>
      <c r="J7" s="11">
        <f>SUM(J4:J6)</f>
        <v>271737.5</v>
      </c>
    </row>
    <row r="8" spans="1:12" ht="24">
      <c r="A8" s="7" t="s">
        <v>11</v>
      </c>
      <c r="B8" s="13">
        <f>J7</f>
        <v>271737.5</v>
      </c>
      <c r="C8" s="16">
        <v>3397102</v>
      </c>
      <c r="D8" s="13">
        <f>B8+C8</f>
        <v>3668839.5</v>
      </c>
    </row>
    <row r="9" spans="1:12" ht="27.75">
      <c r="A9" s="6" t="s">
        <v>5</v>
      </c>
      <c r="B9" s="14">
        <f>SUM(B6:B8)</f>
        <v>968614.25</v>
      </c>
      <c r="C9" s="14">
        <f>SUM(C6:C8)</f>
        <v>10358247</v>
      </c>
      <c r="D9" s="13">
        <f>B9+C9</f>
        <v>11326861.25</v>
      </c>
      <c r="E9" s="15"/>
      <c r="G9" t="s">
        <v>29</v>
      </c>
      <c r="H9" s="9">
        <v>72435</v>
      </c>
      <c r="I9" s="9">
        <v>891702</v>
      </c>
      <c r="J9" s="9">
        <v>40612</v>
      </c>
      <c r="K9" s="9">
        <v>472900</v>
      </c>
    </row>
    <row r="10" spans="1:12" ht="27.75">
      <c r="A10" s="3"/>
      <c r="B10" s="3"/>
      <c r="C10" s="3"/>
      <c r="D10" s="3"/>
      <c r="G10" t="s">
        <v>30</v>
      </c>
      <c r="H10" s="9">
        <v>162745</v>
      </c>
      <c r="I10" s="9">
        <v>1490412</v>
      </c>
      <c r="J10" s="9">
        <v>3380</v>
      </c>
      <c r="K10" s="9">
        <v>913000</v>
      </c>
    </row>
    <row r="11" spans="1:12" ht="27.75">
      <c r="A11" s="33" t="s">
        <v>6</v>
      </c>
      <c r="B11" s="33"/>
      <c r="C11" s="3"/>
      <c r="D11" s="3"/>
      <c r="G11" t="s">
        <v>31</v>
      </c>
      <c r="H11" s="9">
        <v>365085</v>
      </c>
      <c r="I11" s="9">
        <v>3978766</v>
      </c>
      <c r="J11" s="9">
        <v>70460</v>
      </c>
      <c r="K11" s="9">
        <v>1896750</v>
      </c>
    </row>
    <row r="12" spans="1:12" ht="27.75">
      <c r="A12" s="3"/>
      <c r="B12" s="3"/>
      <c r="C12" s="3"/>
      <c r="D12" s="3"/>
      <c r="H12" s="9">
        <f>SUM(H9:H11)</f>
        <v>600265</v>
      </c>
      <c r="I12" s="9">
        <f>SUM(I9:I11)</f>
        <v>6360880</v>
      </c>
      <c r="J12" s="11">
        <f>SUM(J9:J11)</f>
        <v>114452</v>
      </c>
      <c r="K12" s="12">
        <f>SUM(K9:K11)</f>
        <v>3282650</v>
      </c>
      <c r="L12" s="12">
        <f>SUM(J12:K12)</f>
        <v>3397102</v>
      </c>
    </row>
    <row r="13" spans="1:12" ht="24">
      <c r="A13" s="4" t="s">
        <v>12</v>
      </c>
      <c r="B13" s="2"/>
      <c r="C13" s="2"/>
      <c r="D13" s="2"/>
    </row>
    <row r="14" spans="1:12" ht="24">
      <c r="A14" s="5" t="s">
        <v>13</v>
      </c>
      <c r="B14" s="8"/>
      <c r="C14" s="2"/>
      <c r="D14" s="2"/>
    </row>
    <row r="15" spans="1:12" ht="24">
      <c r="A15" s="2" t="s">
        <v>14</v>
      </c>
      <c r="B15" s="2"/>
      <c r="C15" s="2"/>
      <c r="D15" s="2"/>
    </row>
    <row r="16" spans="1:12" ht="24">
      <c r="A16" s="2" t="s">
        <v>15</v>
      </c>
      <c r="B16" s="2"/>
      <c r="C16" s="2"/>
      <c r="D16" s="2"/>
    </row>
    <row r="17" spans="1:4" ht="24">
      <c r="A17" s="5" t="s">
        <v>16</v>
      </c>
      <c r="B17" s="2"/>
      <c r="C17" s="2"/>
      <c r="D17" s="2"/>
    </row>
    <row r="18" spans="1:4" ht="24">
      <c r="A18" s="2" t="s">
        <v>17</v>
      </c>
      <c r="B18" s="2"/>
      <c r="C18" s="2"/>
      <c r="D18" s="2"/>
    </row>
    <row r="19" spans="1:4" ht="24">
      <c r="A19" s="2" t="s">
        <v>18</v>
      </c>
      <c r="B19" s="2"/>
      <c r="C19" s="2"/>
      <c r="D19" s="2"/>
    </row>
    <row r="20" spans="1:4" ht="24">
      <c r="A20" s="2" t="s">
        <v>19</v>
      </c>
      <c r="B20" s="2"/>
      <c r="C20" s="2"/>
      <c r="D20" s="2"/>
    </row>
    <row r="21" spans="1:4" ht="24">
      <c r="A21" s="5" t="s">
        <v>20</v>
      </c>
      <c r="B21" s="2"/>
      <c r="C21" s="2"/>
      <c r="D21" s="2"/>
    </row>
    <row r="22" spans="1:4" ht="24">
      <c r="A22" s="2" t="s">
        <v>21</v>
      </c>
      <c r="B22" s="2"/>
      <c r="C22" s="2"/>
      <c r="D22" s="2"/>
    </row>
    <row r="23" spans="1:4" ht="24">
      <c r="A23" s="2" t="s">
        <v>17</v>
      </c>
      <c r="B23" s="2"/>
      <c r="C23" s="2"/>
      <c r="D23" s="2"/>
    </row>
    <row r="24" spans="1:4" ht="24">
      <c r="A24" s="2" t="s">
        <v>18</v>
      </c>
    </row>
    <row r="25" spans="1:4" ht="24">
      <c r="A25" s="2" t="s">
        <v>22</v>
      </c>
    </row>
  </sheetData>
  <mergeCells count="5">
    <mergeCell ref="A1:D1"/>
    <mergeCell ref="A2:D2"/>
    <mergeCell ref="A4:A5"/>
    <mergeCell ref="D4:D5"/>
    <mergeCell ref="A11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</vt:lpstr>
      <vt:lpstr>ข้อมูลประกอบการรายงาน </vt:lpstr>
      <vt:lpstr>ปุ้ย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bma04451</dc:creator>
  <cp:lastModifiedBy>bma04453</cp:lastModifiedBy>
  <cp:lastPrinted>2026-05-15T08:05:00Z</cp:lastPrinted>
  <dcterms:created xsi:type="dcterms:W3CDTF">2024-02-22T04:32:19Z</dcterms:created>
  <dcterms:modified xsi:type="dcterms:W3CDTF">2026-05-15T08:05:22Z</dcterms:modified>
</cp:coreProperties>
</file>