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atchai\18. ITA\2567\OIT\O13\"/>
    </mc:Choice>
  </mc:AlternateContent>
  <xr:revisionPtr revIDLastSave="0" documentId="13_ncr:1_{9E330A41-A894-44C6-B82E-FB53E597E2B4}" xr6:coauthVersionLast="47" xr6:coauthVersionMax="47" xr10:uidLastSave="{00000000-0000-0000-0000-000000000000}"/>
  <bookViews>
    <workbookView xWindow="-120" yWindow="-120" windowWidth="20730" windowHeight="11160" xr2:uid="{59B87493-B27C-465B-ACAD-2DD2C2D5B8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A18" i="1"/>
  <c r="G18" i="1" s="1"/>
  <c r="I18" i="1" s="1"/>
  <c r="H13" i="1"/>
  <c r="G13" i="1"/>
  <c r="C13" i="1"/>
  <c r="H8" i="1"/>
  <c r="G8" i="1"/>
  <c r="F8" i="1"/>
  <c r="C8" i="1"/>
  <c r="I13" i="1" l="1"/>
  <c r="I8" i="1"/>
  <c r="C18" i="1"/>
</calcChain>
</file>

<file path=xl/sharedStrings.xml><?xml version="1.0" encoding="utf-8"?>
<sst xmlns="http://schemas.openxmlformats.org/spreadsheetml/2006/main" count="47" uniqueCount="16">
  <si>
    <t>สำนักงานเขตวัฒนา</t>
  </si>
  <si>
    <t>ข้อมูล ณ วันที่ 31 มีนาคม 2567</t>
  </si>
  <si>
    <t>สรุปผลการดำเนินการงบประมาณรายจ่ายประจำปีงบประมาณ พ.ศ. 2567</t>
  </si>
  <si>
    <t>งบประมาณ กทม.</t>
  </si>
  <si>
    <t>งบประจำปี</t>
  </si>
  <si>
    <t>งบกลาง</t>
  </si>
  <si>
    <t>รวมงบ กทม.</t>
  </si>
  <si>
    <t>งบประมาณ</t>
  </si>
  <si>
    <t>เบิกจ่าย</t>
  </si>
  <si>
    <t>ร้อยละ</t>
  </si>
  <si>
    <t>ก่อหนี้</t>
  </si>
  <si>
    <t xml:space="preserve">ผลการใช้จ่ายงบประมาณเป็นไปตามเป้าหมายเมื่อเทียบกับแผนการใช้จ่ายงบประมาณหรือไม่ </t>
  </si>
  <si>
    <t>เป็นไปตามแผนการใช้จ่ายงบประมาณ</t>
  </si>
  <si>
    <t>ปัญหาอุปสรรคในการดำเนินงาน</t>
  </si>
  <si>
    <t>1. ขาดอัตรากำลัง เนื่องจากมีการโอน ย้าย และไม่มีข้าราชการมาทดแทนในตำแหน่งที่ว่าง ทำให้ขาดอัตรากำลังในการปฎิบัติงาน</t>
  </si>
  <si>
    <t>2. เจ้าหน้าที่ดำเนินการจัดซื้อ-จัดจ้าง ไม่มีความชำนาญในการใช้งานในระบบ E-GP จึงทำให้การดำเนินการจัดซื้อจัดจ้างมีการดำเนินงานที่ล่าช้า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</si>
</sst>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sz val="13"/>
      <color theme="1"/>
      <name val="TH Sarabun New"/>
      <family val="2"/>
    </font>
    <font>
      <sz val="13"/>
      <name val="TH Sarabun New"/>
      <family val="2"/>
    </font>
    <font>
      <sz val="15"/>
      <color theme="1"/>
      <name val="TH Sarabun New"/>
      <family val="2"/>
    </font>
    <font>
      <sz val="15"/>
      <name val="TH Sarabun New"/>
      <family val="2"/>
    </font>
    <font>
      <b/>
      <sz val="12"/>
      <color theme="1"/>
      <name val="TH Sarabun New"/>
      <family val="2"/>
    </font>
    <font>
      <b/>
      <sz val="12"/>
      <name val="TH Sarabun New"/>
      <family val="2"/>
    </font>
    <font>
      <sz val="14"/>
      <color theme="1"/>
      <name val="TH Sarabun New"/>
      <family val="2"/>
    </font>
    <font>
      <sz val="15"/>
      <color theme="0"/>
      <name val="TH Sarabun New"/>
      <family val="2"/>
    </font>
    <font>
      <sz val="14"/>
      <name val="TH Sarabun New"/>
      <family val="2"/>
    </font>
    <font>
      <sz val="12"/>
      <color theme="1"/>
      <name val="TH Sarabun New"/>
      <family val="2"/>
    </font>
    <font>
      <sz val="12"/>
      <name val="TH Sarabun New"/>
      <family val="2"/>
    </font>
    <font>
      <sz val="14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0"/>
  </cellStyleXfs>
  <cellXfs count="36">
    <xf numFmtId="0" fontId="0" fillId="0" borderId="0" xfId="0"/>
    <xf numFmtId="0" fontId="4" fillId="0" borderId="0" xfId="2" applyFont="1"/>
    <xf numFmtId="0" fontId="5" fillId="0" borderId="0" xfId="2" applyFont="1"/>
    <xf numFmtId="0" fontId="4" fillId="0" borderId="4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4" fillId="2" borderId="0" xfId="2" applyFont="1" applyFill="1"/>
    <xf numFmtId="43" fontId="6" fillId="2" borderId="5" xfId="3" applyFont="1" applyFill="1" applyBorder="1"/>
    <xf numFmtId="43" fontId="7" fillId="2" borderId="5" xfId="3" applyFont="1" applyFill="1" applyBorder="1"/>
    <xf numFmtId="10" fontId="8" fillId="2" borderId="5" xfId="1" applyNumberFormat="1" applyFont="1" applyFill="1" applyBorder="1" applyAlignment="1">
      <alignment horizontal="center"/>
    </xf>
    <xf numFmtId="43" fontId="7" fillId="2" borderId="5" xfId="3" applyFont="1" applyFill="1" applyBorder="1" applyAlignment="1">
      <alignment horizontal="center"/>
    </xf>
    <xf numFmtId="10" fontId="9" fillId="2" borderId="5" xfId="4" applyNumberFormat="1" applyFont="1" applyFill="1" applyBorder="1" applyAlignment="1">
      <alignment horizontal="center"/>
    </xf>
    <xf numFmtId="43" fontId="6" fillId="2" borderId="5" xfId="2" applyNumberFormat="1" applyFont="1" applyFill="1" applyBorder="1"/>
    <xf numFmtId="43" fontId="6" fillId="2" borderId="5" xfId="2" applyNumberFormat="1" applyFont="1" applyFill="1" applyBorder="1" applyAlignment="1">
      <alignment shrinkToFit="1"/>
    </xf>
    <xf numFmtId="10" fontId="8" fillId="2" borderId="5" xfId="4" applyNumberFormat="1" applyFont="1" applyFill="1" applyBorder="1" applyAlignment="1">
      <alignment horizontal="center"/>
    </xf>
    <xf numFmtId="0" fontId="5" fillId="2" borderId="0" xfId="2" applyFont="1" applyFill="1"/>
    <xf numFmtId="0" fontId="10" fillId="0" borderId="0" xfId="2" applyFont="1"/>
    <xf numFmtId="0" fontId="11" fillId="0" borderId="0" xfId="2" applyFont="1"/>
    <xf numFmtId="43" fontId="12" fillId="0" borderId="5" xfId="3" applyFont="1" applyFill="1" applyBorder="1"/>
    <xf numFmtId="43" fontId="12" fillId="0" borderId="5" xfId="3" applyFont="1" applyFill="1" applyBorder="1" applyAlignment="1">
      <alignment horizontal="center"/>
    </xf>
    <xf numFmtId="10" fontId="8" fillId="0" borderId="5" xfId="2" applyNumberFormat="1" applyFont="1" applyBorder="1" applyAlignment="1">
      <alignment horizontal="center"/>
    </xf>
    <xf numFmtId="43" fontId="12" fillId="0" borderId="5" xfId="2" applyNumberFormat="1" applyFont="1" applyBorder="1" applyAlignment="1">
      <alignment horizontal="center"/>
    </xf>
    <xf numFmtId="43" fontId="12" fillId="0" borderId="5" xfId="3" applyFont="1" applyBorder="1" applyAlignment="1">
      <alignment horizontal="center"/>
    </xf>
    <xf numFmtId="10" fontId="13" fillId="0" borderId="5" xfId="4" applyNumberFormat="1" applyFont="1" applyBorder="1" applyAlignment="1">
      <alignment horizontal="center"/>
    </xf>
    <xf numFmtId="43" fontId="12" fillId="0" borderId="5" xfId="2" applyNumberFormat="1" applyFont="1" applyBorder="1"/>
    <xf numFmtId="43" fontId="12" fillId="0" borderId="5" xfId="2" applyNumberFormat="1" applyFont="1" applyBorder="1" applyAlignment="1">
      <alignment horizontal="center" shrinkToFit="1"/>
    </xf>
    <xf numFmtId="10" fontId="9" fillId="0" borderId="5" xfId="4" applyNumberFormat="1" applyFont="1" applyBorder="1" applyAlignment="1">
      <alignment horizontal="center"/>
    </xf>
    <xf numFmtId="43" fontId="14" fillId="0" borderId="5" xfId="3" applyFont="1" applyBorder="1" applyAlignment="1">
      <alignment horizontal="center"/>
    </xf>
    <xf numFmtId="0" fontId="15" fillId="0" borderId="0" xfId="2" applyFont="1"/>
    <xf numFmtId="0" fontId="16" fillId="0" borderId="0" xfId="2" applyFont="1"/>
    <xf numFmtId="0" fontId="3" fillId="0" borderId="0" xfId="5" applyFont="1" applyAlignment="1">
      <alignment vertical="top"/>
    </xf>
    <xf numFmtId="0" fontId="4" fillId="0" borderId="0" xfId="5" applyFont="1" applyAlignment="1">
      <alignment vertical="top"/>
    </xf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/>
  </cellXfs>
  <cellStyles count="6">
    <cellStyle name="จุลภาค 4" xfId="3" xr:uid="{BC261CE7-BCF9-4001-A738-65937085C483}"/>
    <cellStyle name="ปกติ" xfId="0" builtinId="0"/>
    <cellStyle name="ปกติ 2 2" xfId="2" xr:uid="{2F0401CE-5AF4-40AA-9A86-DD2F4208A571}"/>
    <cellStyle name="ปกติ 3" xfId="5" xr:uid="{B3ACC813-23BB-4639-8D02-712A35481DC9}"/>
    <cellStyle name="เปอร์เซ็นต์" xfId="1" builtinId="5"/>
    <cellStyle name="เปอร์เซ็นต์ 2" xfId="4" xr:uid="{4F0BD738-102B-4C2F-AB62-39DBDD103E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90BB8-F8E5-45EE-BF93-6AC9F8400A94}">
  <dimension ref="A1:K24"/>
  <sheetViews>
    <sheetView tabSelected="1" topLeftCell="A13" workbookViewId="0">
      <selection activeCell="I23" sqref="I23"/>
    </sheetView>
  </sheetViews>
  <sheetFormatPr defaultColWidth="9" defaultRowHeight="24" x14ac:dyDescent="0.55000000000000004"/>
  <cols>
    <col min="1" max="1" width="13.875" style="1" bestFit="1" customWidth="1"/>
    <col min="2" max="2" width="14.25" style="1" bestFit="1" customWidth="1"/>
    <col min="3" max="3" width="10.875" style="1" customWidth="1"/>
    <col min="4" max="4" width="12.75" style="1" bestFit="1" customWidth="1"/>
    <col min="5" max="5" width="14.375" style="1" bestFit="1" customWidth="1"/>
    <col min="6" max="6" width="7.25" style="1" bestFit="1" customWidth="1"/>
    <col min="7" max="7" width="14.125" style="1" bestFit="1" customWidth="1"/>
    <col min="8" max="8" width="12.25" style="1" customWidth="1"/>
    <col min="9" max="9" width="8" style="2" customWidth="1"/>
    <col min="10" max="10" width="14.125" style="2" bestFit="1" customWidth="1"/>
    <col min="11" max="11" width="7.25" style="2" bestFit="1" customWidth="1"/>
    <col min="12" max="12" width="12.375" style="1" bestFit="1" customWidth="1"/>
    <col min="13" max="16384" width="9" style="1"/>
  </cols>
  <sheetData>
    <row r="1" spans="1:11" x14ac:dyDescent="0.55000000000000004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5"/>
      <c r="K1" s="35"/>
    </row>
    <row r="2" spans="1:11" x14ac:dyDescent="0.55000000000000004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5"/>
      <c r="K2" s="35"/>
    </row>
    <row r="3" spans="1:11" x14ac:dyDescent="0.55000000000000004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5"/>
      <c r="K3" s="35"/>
    </row>
    <row r="5" spans="1:11" x14ac:dyDescent="0.55000000000000004">
      <c r="A5" s="31" t="s">
        <v>3</v>
      </c>
      <c r="B5" s="32"/>
      <c r="C5" s="32"/>
      <c r="D5" s="32"/>
      <c r="E5" s="32"/>
      <c r="F5" s="32"/>
      <c r="G5" s="32"/>
      <c r="H5" s="32"/>
      <c r="I5" s="33"/>
    </row>
    <row r="6" spans="1:11" x14ac:dyDescent="0.55000000000000004">
      <c r="A6" s="31" t="s">
        <v>4</v>
      </c>
      <c r="B6" s="32"/>
      <c r="C6" s="33"/>
      <c r="D6" s="31" t="s">
        <v>5</v>
      </c>
      <c r="E6" s="32"/>
      <c r="F6" s="33"/>
      <c r="G6" s="31" t="s">
        <v>6</v>
      </c>
      <c r="H6" s="32"/>
      <c r="I6" s="33"/>
    </row>
    <row r="7" spans="1:11" x14ac:dyDescent="0.55000000000000004">
      <c r="A7" s="3" t="s">
        <v>7</v>
      </c>
      <c r="B7" s="3" t="s">
        <v>8</v>
      </c>
      <c r="C7" s="3" t="s">
        <v>9</v>
      </c>
      <c r="D7" s="3" t="s">
        <v>7</v>
      </c>
      <c r="E7" s="3" t="s">
        <v>8</v>
      </c>
      <c r="F7" s="3" t="s">
        <v>9</v>
      </c>
      <c r="G7" s="3" t="s">
        <v>7</v>
      </c>
      <c r="H7" s="3" t="s">
        <v>8</v>
      </c>
      <c r="I7" s="4" t="s">
        <v>9</v>
      </c>
    </row>
    <row r="8" spans="1:11" s="5" customFormat="1" x14ac:dyDescent="0.55000000000000004">
      <c r="A8" s="6">
        <v>375565130</v>
      </c>
      <c r="B8" s="7">
        <v>126822759.22</v>
      </c>
      <c r="C8" s="8">
        <f>+B8/A8</f>
        <v>0.337685128595405</v>
      </c>
      <c r="D8" s="6">
        <v>32382231</v>
      </c>
      <c r="E8" s="9">
        <v>16769537</v>
      </c>
      <c r="F8" s="10">
        <f>+E8/D8</f>
        <v>0.51786231158687002</v>
      </c>
      <c r="G8" s="11">
        <f>A8+D8</f>
        <v>407947361</v>
      </c>
      <c r="H8" s="12">
        <f>B8+E8</f>
        <v>143592296.22</v>
      </c>
      <c r="I8" s="13">
        <f>H8/G8</f>
        <v>0.35198731490262047</v>
      </c>
      <c r="J8" s="14"/>
      <c r="K8" s="14"/>
    </row>
    <row r="9" spans="1:11" s="15" customFormat="1" ht="18.75" x14ac:dyDescent="0.45">
      <c r="I9" s="16"/>
      <c r="J9" s="16"/>
      <c r="K9" s="16"/>
    </row>
    <row r="10" spans="1:11" x14ac:dyDescent="0.55000000000000004">
      <c r="A10" s="31" t="s">
        <v>3</v>
      </c>
      <c r="B10" s="32"/>
      <c r="C10" s="32"/>
      <c r="D10" s="32"/>
      <c r="E10" s="32"/>
      <c r="F10" s="32"/>
      <c r="G10" s="32"/>
      <c r="H10" s="32"/>
      <c r="I10" s="33"/>
    </row>
    <row r="11" spans="1:11" x14ac:dyDescent="0.55000000000000004">
      <c r="A11" s="31" t="s">
        <v>4</v>
      </c>
      <c r="B11" s="32"/>
      <c r="C11" s="33"/>
      <c r="D11" s="31" t="s">
        <v>5</v>
      </c>
      <c r="E11" s="32"/>
      <c r="F11" s="33"/>
      <c r="G11" s="31" t="s">
        <v>6</v>
      </c>
      <c r="H11" s="32"/>
      <c r="I11" s="33"/>
    </row>
    <row r="12" spans="1:11" x14ac:dyDescent="0.55000000000000004">
      <c r="A12" s="3" t="s">
        <v>7</v>
      </c>
      <c r="B12" s="3" t="s">
        <v>10</v>
      </c>
      <c r="C12" s="3" t="s">
        <v>9</v>
      </c>
      <c r="D12" s="3" t="s">
        <v>7</v>
      </c>
      <c r="E12" s="3" t="s">
        <v>10</v>
      </c>
      <c r="F12" s="3" t="s">
        <v>9</v>
      </c>
      <c r="G12" s="3" t="s">
        <v>7</v>
      </c>
      <c r="H12" s="3" t="s">
        <v>10</v>
      </c>
      <c r="I12" s="4" t="s">
        <v>9</v>
      </c>
    </row>
    <row r="13" spans="1:11" x14ac:dyDescent="0.55000000000000004">
      <c r="A13" s="17">
        <v>51657880</v>
      </c>
      <c r="B13" s="18">
        <v>41826103</v>
      </c>
      <c r="C13" s="19">
        <f>B13/A13</f>
        <v>0.80967517443611703</v>
      </c>
      <c r="D13" s="20">
        <v>7142000</v>
      </c>
      <c r="E13" s="21"/>
      <c r="F13" s="22">
        <v>0</v>
      </c>
      <c r="G13" s="23">
        <f>A13+D13</f>
        <v>58799880</v>
      </c>
      <c r="H13" s="24">
        <f>B13+E13</f>
        <v>41826103</v>
      </c>
      <c r="I13" s="25">
        <f>H13/G13</f>
        <v>0.71132973400625987</v>
      </c>
    </row>
    <row r="14" spans="1:11" s="15" customFormat="1" ht="18.75" x14ac:dyDescent="0.45">
      <c r="I14" s="16"/>
      <c r="J14" s="16"/>
      <c r="K14" s="16"/>
    </row>
    <row r="15" spans="1:11" x14ac:dyDescent="0.55000000000000004">
      <c r="A15" s="31" t="s">
        <v>3</v>
      </c>
      <c r="B15" s="32"/>
      <c r="C15" s="32"/>
      <c r="D15" s="32"/>
      <c r="E15" s="32"/>
      <c r="F15" s="32"/>
      <c r="G15" s="32"/>
      <c r="H15" s="32"/>
      <c r="I15" s="33"/>
    </row>
    <row r="16" spans="1:11" x14ac:dyDescent="0.55000000000000004">
      <c r="A16" s="31" t="s">
        <v>4</v>
      </c>
      <c r="B16" s="32"/>
      <c r="C16" s="33"/>
      <c r="D16" s="31" t="s">
        <v>5</v>
      </c>
      <c r="E16" s="32"/>
      <c r="F16" s="33"/>
      <c r="G16" s="31" t="s">
        <v>6</v>
      </c>
      <c r="H16" s="32"/>
      <c r="I16" s="33"/>
    </row>
    <row r="17" spans="1:11" x14ac:dyDescent="0.55000000000000004">
      <c r="A17" s="3" t="s">
        <v>7</v>
      </c>
      <c r="B17" s="3" t="s">
        <v>8</v>
      </c>
      <c r="C17" s="3" t="s">
        <v>9</v>
      </c>
      <c r="D17" s="3" t="s">
        <v>7</v>
      </c>
      <c r="E17" s="3" t="s">
        <v>8</v>
      </c>
      <c r="F17" s="3" t="s">
        <v>9</v>
      </c>
      <c r="G17" s="3" t="s">
        <v>7</v>
      </c>
      <c r="H17" s="3" t="s">
        <v>8</v>
      </c>
      <c r="I17" s="4" t="s">
        <v>9</v>
      </c>
    </row>
    <row r="18" spans="1:11" x14ac:dyDescent="0.55000000000000004">
      <c r="A18" s="23">
        <f>8808605+42849275</f>
        <v>51657880</v>
      </c>
      <c r="B18" s="26">
        <v>1044575</v>
      </c>
      <c r="C18" s="19">
        <f>B18/A18</f>
        <v>2.0221019523062114E-2</v>
      </c>
      <c r="D18" s="20">
        <v>7142000</v>
      </c>
      <c r="E18" s="21"/>
      <c r="F18" s="25">
        <v>0</v>
      </c>
      <c r="G18" s="23">
        <f>+A18+D18</f>
        <v>58799880</v>
      </c>
      <c r="H18" s="24">
        <f>B18+E18</f>
        <v>1044575</v>
      </c>
      <c r="I18" s="25">
        <f>H18/G18</f>
        <v>1.7764917207314029E-2</v>
      </c>
    </row>
    <row r="19" spans="1:11" s="27" customFormat="1" ht="18.75" x14ac:dyDescent="0.45">
      <c r="A19" s="15"/>
      <c r="I19" s="28"/>
      <c r="J19" s="28"/>
      <c r="K19" s="28"/>
    </row>
    <row r="20" spans="1:11" x14ac:dyDescent="0.55000000000000004">
      <c r="A20" s="29" t="s">
        <v>11</v>
      </c>
    </row>
    <row r="21" spans="1:11" x14ac:dyDescent="0.55000000000000004">
      <c r="A21" s="30" t="s">
        <v>12</v>
      </c>
    </row>
    <row r="22" spans="1:11" x14ac:dyDescent="0.55000000000000004">
      <c r="A22" s="29" t="s">
        <v>13</v>
      </c>
    </row>
    <row r="23" spans="1:11" x14ac:dyDescent="0.55000000000000004">
      <c r="A23" s="30" t="s">
        <v>14</v>
      </c>
    </row>
    <row r="24" spans="1:11" x14ac:dyDescent="0.55000000000000004">
      <c r="A24" s="30" t="s">
        <v>15</v>
      </c>
    </row>
  </sheetData>
  <mergeCells count="15">
    <mergeCell ref="A6:C6"/>
    <mergeCell ref="D6:F6"/>
    <mergeCell ref="G6:I6"/>
    <mergeCell ref="A5:I5"/>
    <mergeCell ref="A1:I1"/>
    <mergeCell ref="A2:I2"/>
    <mergeCell ref="A3:I3"/>
    <mergeCell ref="A15:I15"/>
    <mergeCell ref="A16:C16"/>
    <mergeCell ref="D16:F16"/>
    <mergeCell ref="G16:I16"/>
    <mergeCell ref="A10:I10"/>
    <mergeCell ref="A11:C11"/>
    <mergeCell ref="D11:F11"/>
    <mergeCell ref="G11:I11"/>
  </mergeCells>
  <printOptions horizontalCentered="1"/>
  <pageMargins left="0.70866141732283472" right="0.70866141732283472" top="0.19685039370078741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SME10</dc:creator>
  <cp:lastModifiedBy>Acer</cp:lastModifiedBy>
  <cp:lastPrinted>2024-04-29T04:09:11Z</cp:lastPrinted>
  <dcterms:created xsi:type="dcterms:W3CDTF">2024-04-29T03:08:31Z</dcterms:created>
  <dcterms:modified xsi:type="dcterms:W3CDTF">2024-04-29T04:09:18Z</dcterms:modified>
</cp:coreProperties>
</file>