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5A6CF34E-95E0-4E7E-B2E3-933043ACDF1C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F88" i="1" s="1"/>
  <c r="E88" i="1"/>
  <c r="D88" i="1"/>
  <c r="B88" i="1"/>
  <c r="F86" i="1"/>
  <c r="F82" i="1" s="1"/>
  <c r="F80" i="1" s="1"/>
  <c r="F78" i="1" s="1"/>
  <c r="E82" i="1"/>
  <c r="D82" i="1"/>
  <c r="D80" i="1" s="1"/>
  <c r="D78" i="1" s="1"/>
  <c r="D94" i="1" s="1"/>
  <c r="B82" i="1"/>
  <c r="B80" i="1" s="1"/>
  <c r="B78" i="1" s="1"/>
  <c r="B94" i="1" s="1"/>
  <c r="E80" i="1"/>
  <c r="E78" i="1" s="1"/>
  <c r="E94" i="1" s="1"/>
  <c r="F65" i="1"/>
  <c r="F63" i="1"/>
  <c r="E61" i="1"/>
  <c r="D61" i="1"/>
  <c r="B61" i="1"/>
  <c r="F59" i="1"/>
  <c r="F49" i="1" s="1"/>
  <c r="F56" i="1"/>
  <c r="F53" i="1"/>
  <c r="E49" i="1"/>
  <c r="E68" i="1" s="1"/>
  <c r="D49" i="1"/>
  <c r="B49" i="1"/>
  <c r="F32" i="1"/>
  <c r="F30" i="1"/>
  <c r="F28" i="1"/>
  <c r="F26" i="1"/>
  <c r="F24" i="1"/>
  <c r="F21" i="1"/>
  <c r="F19" i="1"/>
  <c r="F17" i="1"/>
  <c r="F14" i="1"/>
  <c r="E10" i="1"/>
  <c r="E8" i="1" s="1"/>
  <c r="D10" i="1"/>
  <c r="D8" i="1" s="1"/>
  <c r="B10" i="1"/>
  <c r="B8" i="1" s="1"/>
  <c r="F10" i="1" l="1"/>
  <c r="E47" i="1"/>
  <c r="E45" i="1" s="1"/>
  <c r="F61" i="1"/>
  <c r="F68" i="1" s="1"/>
  <c r="B47" i="1"/>
  <c r="B45" i="1" s="1"/>
  <c r="B68" i="1" s="1"/>
  <c r="F94" i="1"/>
  <c r="D68" i="1"/>
  <c r="D6" i="1"/>
  <c r="D34" i="1" s="1"/>
  <c r="F47" i="1"/>
  <c r="F45" i="1" s="1"/>
  <c r="F8" i="1"/>
  <c r="F6" i="1"/>
  <c r="F34" i="1" s="1"/>
  <c r="B6" i="1"/>
  <c r="B34" i="1" s="1"/>
  <c r="E6" i="1"/>
  <c r="E34" i="1" s="1"/>
  <c r="D47" i="1"/>
  <c r="D45" i="1" s="1"/>
</calcChain>
</file>

<file path=xl/sharedStrings.xml><?xml version="1.0" encoding="utf-8"?>
<sst xmlns="http://schemas.openxmlformats.org/spreadsheetml/2006/main" count="150" uniqueCount="55">
  <si>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</si>
  <si>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</si>
  <si>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</si>
  <si>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</si>
  <si>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</si>
  <si>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</si>
  <si>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</si>
  <si>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</si>
  <si>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</si>
  <si>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</si>
  <si>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</si>
  <si>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67- พ.ค. 67)</t>
  </si>
  <si>
    <t>(มิ.ย. 67 - ก.ย. 67)</t>
  </si>
  <si>
    <t>งบประมาณตามโครงสร้างงาน</t>
  </si>
  <si>
    <t>แผน</t>
  </si>
  <si>
    <t xml:space="preserve">     งบดำเนินงาน</t>
  </si>
  <si>
    <t xml:space="preserve">     ค่าตอบแทน ใช้สอยและวัสดุ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</si>
  <si>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</si>
  <si>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</si>
  <si>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</si>
  <si>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</si>
  <si>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</si>
  <si>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</si>
  <si>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</si>
  <si>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</si>
  <si>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</si>
  <si>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</si>
  <si>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</si>
  <si>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1. งบดำเนินงาน</t>
  </si>
  <si>
    <t xml:space="preserve">      - ค่าซ่อมแซมยานพาหนะ</t>
  </si>
  <si>
    <t xml:space="preserve">      - ค่าวัสดุยานพาหนะ</t>
  </si>
  <si>
    <t xml:space="preserve">     ค่าตอบแทน </t>
  </si>
  <si>
    <t>งาน : งานบริหารทั่วไปฝ่ายสิ่งแวดล้อมและสุขาภิบาล</t>
  </si>
  <si>
    <t xml:space="preserve">      - ค่าซ่อมแซมเครื่องจักรกลและเครื่องทุ่นแรง</t>
  </si>
  <si>
    <t xml:space="preserve">      - ค่าวัสดุเครื่องจักรกลและเครื่องทุ่นแรง</t>
  </si>
  <si>
    <t>งาน : สุขาภิบาลอาหารและอนามัยสิ่งแวดล้อม</t>
  </si>
  <si>
    <t xml:space="preserve">      - ค่าจ้างเหมาบริการเป็นรายบุคคล โครงการจ้างเจ้าหน้าที่</t>
  </si>
  <si>
    <t xml:space="preserve">      เพื่อปฏิบัติงานในโครงการตรวจสอบหาสารเคมีกำจัด</t>
  </si>
  <si>
    <t xml:space="preserve">      ศัตรูพืชตกค้างในผักสด</t>
  </si>
  <si>
    <t xml:space="preserve">      - ค่าจ้างเหมาบริหารเป็นรายบุคคล โครงการจ้างเจ้าหน้าที่</t>
  </si>
  <si>
    <t xml:space="preserve">       เพื่อปฏิบัติงานในโครงการกรุงเทพฯ เมืองอาหารปลอดภัย</t>
  </si>
  <si>
    <t xml:space="preserve">      - ค่าตัวอย่างอาหาร</t>
  </si>
  <si>
    <t>2. งบรายจ่ายอื่น</t>
  </si>
  <si>
    <t xml:space="preserve">      - ค่าใช้จ่ายโครงการกรุงเทพฯ เมืองอาหารปลอดภัย</t>
  </si>
  <si>
    <t xml:space="preserve">        </t>
  </si>
  <si>
    <t xml:space="preserve">     - ค่าใช้จ่ายในการสัมมนาและศึกษาดูงาน เพื่อเพิ่มศักยภาพ</t>
  </si>
  <si>
    <t xml:space="preserve">       สถานประกอบการ ในพื้นที่เขตวังทองหลาง </t>
  </si>
  <si>
    <t xml:space="preserve">       ด้านมลพิษทางอากาศ (ฝุ่นละอองขนาดเล็ก PM 2.5)</t>
  </si>
  <si>
    <t>งาน : ป้องกันและควบคุมโรค</t>
  </si>
  <si>
    <t xml:space="preserve">      - ค่าจ้างเหมาบริหารเป็นรายบุคคล</t>
  </si>
  <si>
    <t>โครงการตามแผนยุทธศาสตร์</t>
  </si>
  <si>
    <t>โครงการบูรณาการความร่วมมือในการพัฒนาประสิทธิภาพการแก้ไขปัญหา</t>
  </si>
  <si>
    <t>โรคไข้เลือดออกในพื้นที่กรุงเทพมหานคร</t>
  </si>
  <si>
    <t xml:space="preserve">      - ค่าใช้จ่ายโครงการบูรณาการความร่วมมือในการพัฒนาประสิทธิภาพการแก้ไขปัญหา</t>
  </si>
  <si>
    <t xml:space="preserve">        โรคไข้เลือดออก ในพื้นที่กรุงเทพมหานคร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</si>
</sst>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8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2" borderId="10" xfId="1" applyNumberFormat="1" applyFont="1" applyFill="1" applyBorder="1" applyAlignment="1">
      <alignment horizontal="center" vertical="center"/>
    </xf>
    <xf numFmtId="187" fontId="5" fillId="2" borderId="10" xfId="1" applyNumberFormat="1" applyFont="1" applyFill="1" applyBorder="1" applyAlignment="1">
      <alignment horizontal="left" vertical="center"/>
    </xf>
    <xf numFmtId="187" fontId="4" fillId="4" borderId="1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87" fontId="4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187" fontId="5" fillId="3" borderId="8" xfId="1" applyNumberFormat="1" applyFont="1" applyFill="1" applyBorder="1" applyAlignment="1">
      <alignment horizontal="left" vertical="center"/>
    </xf>
    <xf numFmtId="187" fontId="4" fillId="3" borderId="10" xfId="1" applyNumberFormat="1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center" vertical="center"/>
    </xf>
    <xf numFmtId="187" fontId="5" fillId="3" borderId="12" xfId="1" applyNumberFormat="1" applyFont="1" applyFill="1" applyBorder="1" applyAlignment="1">
      <alignment horizontal="left" vertical="center"/>
    </xf>
    <xf numFmtId="187" fontId="5" fillId="3" borderId="7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left" vertical="center"/>
    </xf>
    <xf numFmtId="187" fontId="5" fillId="3" borderId="7" xfId="1" applyNumberFormat="1" applyFont="1" applyFill="1" applyBorder="1" applyAlignment="1">
      <alignment horizontal="left" vertical="center"/>
    </xf>
    <xf numFmtId="187" fontId="4" fillId="4" borderId="3" xfId="1" applyNumberFormat="1" applyFont="1" applyFill="1" applyBorder="1" applyAlignment="1">
      <alignment horizontal="center" vertical="center"/>
    </xf>
    <xf numFmtId="187" fontId="4" fillId="0" borderId="13" xfId="1" applyNumberFormat="1" applyFont="1" applyBorder="1" applyAlignment="1">
      <alignment horizontal="center" vertical="center"/>
    </xf>
    <xf numFmtId="0" fontId="0" fillId="0" borderId="7" xfId="0" applyBorder="1"/>
    <xf numFmtId="187" fontId="5" fillId="2" borderId="4" xfId="1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87" fontId="4" fillId="3" borderId="6" xfId="1" applyNumberFormat="1" applyFont="1" applyFill="1" applyBorder="1" applyAlignment="1">
      <alignment horizontal="center" vertical="center"/>
    </xf>
    <xf numFmtId="187" fontId="4" fillId="3" borderId="14" xfId="1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187" fontId="4" fillId="5" borderId="15" xfId="1" applyNumberFormat="1" applyFont="1" applyFill="1" applyBorder="1" applyAlignment="1">
      <alignment horizontal="center" vertical="center"/>
    </xf>
    <xf numFmtId="187" fontId="4" fillId="5" borderId="16" xfId="1" applyNumberFormat="1" applyFont="1" applyFill="1" applyBorder="1" applyAlignment="1">
      <alignment horizontal="center" vertical="center"/>
    </xf>
    <xf numFmtId="187" fontId="4" fillId="5" borderId="10" xfId="1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187" fontId="4" fillId="5" borderId="17" xfId="1" applyNumberFormat="1" applyFont="1" applyFill="1" applyBorder="1" applyAlignment="1">
      <alignment horizontal="center" vertical="center"/>
    </xf>
    <xf numFmtId="187" fontId="4" fillId="5" borderId="18" xfId="1" applyNumberFormat="1" applyFont="1" applyFill="1" applyBorder="1" applyAlignment="1">
      <alignment horizontal="center" vertical="center"/>
    </xf>
    <xf numFmtId="187" fontId="4" fillId="5" borderId="9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zoomScale="50" zoomScaleNormal="50" workbookViewId="0">
      <selection activeCell="I74" sqref="I74"/>
    </sheetView>
  </sheetViews>
  <sheetFormatPr defaultRowHeight="14.25" x14ac:dyDescent="0.2"/>
  <cols>
    <col min="1" max="1" width="62.75" bestFit="1" customWidth="1"/>
    <col min="2" max="2" width="12.625" customWidth="1"/>
    <col min="3" max="3" width="9.25" customWidth="1"/>
    <col min="4" max="6" width="14.25" customWidth="1"/>
    <col min="7" max="17" width="39.375" customWidth="1"/>
  </cols>
  <sheetData>
    <row r="1" spans="1:6" ht="21" x14ac:dyDescent="0.2">
      <c r="A1" s="69" t="s">
        <v>0</v>
      </c>
      <c r="B1" s="69"/>
      <c r="C1" s="69"/>
      <c r="D1" s="69"/>
      <c r="E1" s="69"/>
      <c r="F1" s="69"/>
    </row>
    <row r="2" spans="1:6" ht="21" x14ac:dyDescent="0.2">
      <c r="A2" s="69" t="s">
        <v>1</v>
      </c>
      <c r="B2" s="69"/>
      <c r="C2" s="69"/>
      <c r="D2" s="69"/>
      <c r="E2" s="69"/>
      <c r="F2" s="69"/>
    </row>
    <row r="3" spans="1:6" ht="21" x14ac:dyDescent="0.2">
      <c r="A3" s="1"/>
      <c r="B3" s="1"/>
      <c r="C3" s="1"/>
      <c r="D3" s="1"/>
      <c r="E3" s="1"/>
      <c r="F3" s="35" t="s">
        <v>2</v>
      </c>
    </row>
    <row r="4" spans="1:6" ht="19.5" x14ac:dyDescent="0.2">
      <c r="A4" s="60" t="s">
        <v>3</v>
      </c>
      <c r="B4" s="2" t="s">
        <v>4</v>
      </c>
      <c r="C4" s="2" t="s">
        <v>5</v>
      </c>
      <c r="D4" s="3" t="s">
        <v>6</v>
      </c>
      <c r="E4" s="3" t="s">
        <v>7</v>
      </c>
      <c r="F4" s="4" t="s">
        <v>8</v>
      </c>
    </row>
    <row r="5" spans="1:6" ht="19.5" x14ac:dyDescent="0.2">
      <c r="A5" s="61"/>
      <c r="B5" s="5"/>
      <c r="C5" s="5" t="s">
        <v>9</v>
      </c>
      <c r="D5" s="6" t="s">
        <v>10</v>
      </c>
      <c r="E5" s="6" t="s">
        <v>11</v>
      </c>
      <c r="F5" s="7" t="s">
        <v>12</v>
      </c>
    </row>
    <row r="6" spans="1:6" ht="19.5" x14ac:dyDescent="0.2">
      <c r="A6" s="36" t="s">
        <v>13</v>
      </c>
      <c r="B6" s="37">
        <f>B10</f>
        <v>188700</v>
      </c>
      <c r="C6" s="38" t="s">
        <v>14</v>
      </c>
      <c r="D6" s="39">
        <f>D10</f>
        <v>37500</v>
      </c>
      <c r="E6" s="39">
        <f t="shared" ref="E6:F6" si="0">E10</f>
        <v>126200</v>
      </c>
      <c r="F6" s="39">
        <f t="shared" si="0"/>
        <v>25000</v>
      </c>
    </row>
    <row r="7" spans="1:6" ht="19.5" x14ac:dyDescent="0.2">
      <c r="A7" s="36"/>
      <c r="B7" s="40"/>
      <c r="C7" s="25" t="s">
        <v>9</v>
      </c>
      <c r="D7" s="41"/>
      <c r="E7" s="41"/>
      <c r="F7" s="41"/>
    </row>
    <row r="8" spans="1:6" ht="19.5" x14ac:dyDescent="0.2">
      <c r="A8" s="72" t="s">
        <v>32</v>
      </c>
      <c r="B8" s="42">
        <f>B10</f>
        <v>188700</v>
      </c>
      <c r="C8" s="38" t="s">
        <v>14</v>
      </c>
      <c r="D8" s="39">
        <f>D10</f>
        <v>37500</v>
      </c>
      <c r="E8" s="39">
        <f t="shared" ref="E8:F8" si="1">E10</f>
        <v>126200</v>
      </c>
      <c r="F8" s="39">
        <f t="shared" si="1"/>
        <v>25000</v>
      </c>
    </row>
    <row r="9" spans="1:6" ht="19.5" x14ac:dyDescent="0.2">
      <c r="A9" s="73"/>
      <c r="B9" s="43"/>
      <c r="C9" s="25" t="s">
        <v>9</v>
      </c>
      <c r="D9" s="41"/>
      <c r="E9" s="41"/>
      <c r="F9" s="41"/>
    </row>
    <row r="10" spans="1:6" ht="19.5" x14ac:dyDescent="0.2">
      <c r="A10" s="68" t="s">
        <v>15</v>
      </c>
      <c r="B10" s="15">
        <f>SUM(B12:B33)</f>
        <v>188700</v>
      </c>
      <c r="C10" s="16" t="s">
        <v>14</v>
      </c>
      <c r="D10" s="15">
        <f>SUM(D12:D33)</f>
        <v>37500</v>
      </c>
      <c r="E10" s="15">
        <f>SUM(E12:E33)</f>
        <v>126200</v>
      </c>
      <c r="F10" s="15">
        <f>SUM(F12:F33)</f>
        <v>25000</v>
      </c>
    </row>
    <row r="11" spans="1:6" ht="19.5" x14ac:dyDescent="0.2">
      <c r="A11" s="65"/>
      <c r="B11" s="17"/>
      <c r="C11" s="18" t="s">
        <v>9</v>
      </c>
      <c r="D11" s="18"/>
      <c r="E11" s="18"/>
      <c r="F11" s="18"/>
    </row>
    <row r="12" spans="1:6" ht="19.5" x14ac:dyDescent="0.2">
      <c r="A12" s="14" t="s">
        <v>16</v>
      </c>
      <c r="B12" s="19"/>
      <c r="C12" s="20"/>
      <c r="D12" s="20"/>
      <c r="E12" s="20"/>
      <c r="F12" s="20"/>
    </row>
    <row r="13" spans="1:6" ht="19.5" x14ac:dyDescent="0.2">
      <c r="A13" s="14" t="s">
        <v>31</v>
      </c>
      <c r="B13" s="19"/>
      <c r="C13" s="20"/>
      <c r="D13" s="20"/>
      <c r="E13" s="20"/>
      <c r="F13" s="20"/>
    </row>
    <row r="14" spans="1:6" ht="19.5" x14ac:dyDescent="0.2">
      <c r="A14" s="23" t="s">
        <v>17</v>
      </c>
      <c r="B14" s="22">
        <v>11700</v>
      </c>
      <c r="C14" s="22" t="s">
        <v>14</v>
      </c>
      <c r="D14" s="22">
        <v>4700</v>
      </c>
      <c r="E14" s="22">
        <v>4000</v>
      </c>
      <c r="F14" s="22">
        <f>B14-D14-E14</f>
        <v>3000</v>
      </c>
    </row>
    <row r="15" spans="1:6" ht="19.5" x14ac:dyDescent="0.2">
      <c r="A15" s="21"/>
      <c r="B15" s="22"/>
      <c r="C15" s="22" t="s">
        <v>9</v>
      </c>
      <c r="D15" s="22"/>
      <c r="E15" s="22"/>
      <c r="F15" s="22"/>
    </row>
    <row r="16" spans="1:6" ht="19.5" x14ac:dyDescent="0.2">
      <c r="A16" s="14" t="s">
        <v>18</v>
      </c>
      <c r="B16" s="22"/>
      <c r="C16" s="22"/>
      <c r="D16" s="22"/>
      <c r="E16" s="22"/>
      <c r="F16" s="22"/>
    </row>
    <row r="17" spans="1:6" ht="19.5" x14ac:dyDescent="0.2">
      <c r="A17" s="23" t="s">
        <v>29</v>
      </c>
      <c r="B17" s="22">
        <v>36200</v>
      </c>
      <c r="C17" s="22" t="s">
        <v>14</v>
      </c>
      <c r="D17" s="22">
        <v>10000</v>
      </c>
      <c r="E17" s="22">
        <v>16200</v>
      </c>
      <c r="F17" s="22">
        <f>B17-D17-E17</f>
        <v>10000</v>
      </c>
    </row>
    <row r="18" spans="1:6" ht="19.5" x14ac:dyDescent="0.2">
      <c r="A18" s="23"/>
      <c r="B18" s="22"/>
      <c r="C18" s="22" t="s">
        <v>9</v>
      </c>
      <c r="D18" s="22"/>
      <c r="E18" s="22"/>
      <c r="F18" s="22"/>
    </row>
    <row r="19" spans="1:6" ht="19.5" x14ac:dyDescent="0.2">
      <c r="A19" s="23" t="s">
        <v>33</v>
      </c>
      <c r="B19" s="22">
        <v>5000</v>
      </c>
      <c r="C19" s="22" t="s">
        <v>14</v>
      </c>
      <c r="D19" s="22">
        <v>2000</v>
      </c>
      <c r="E19" s="22">
        <v>3000</v>
      </c>
      <c r="F19" s="22">
        <f>B19-D19-E19</f>
        <v>0</v>
      </c>
    </row>
    <row r="20" spans="1:6" ht="19.5" x14ac:dyDescent="0.2">
      <c r="A20" s="23"/>
      <c r="B20" s="22"/>
      <c r="C20" s="22" t="s">
        <v>9</v>
      </c>
      <c r="D20" s="22"/>
      <c r="E20" s="22"/>
      <c r="F20" s="22"/>
    </row>
    <row r="21" spans="1:6" ht="19.5" x14ac:dyDescent="0.2">
      <c r="A21" s="23" t="s">
        <v>19</v>
      </c>
      <c r="B21" s="22">
        <v>12000</v>
      </c>
      <c r="C21" s="22" t="s">
        <v>14</v>
      </c>
      <c r="D21" s="22">
        <v>4000</v>
      </c>
      <c r="E21" s="22">
        <v>4000</v>
      </c>
      <c r="F21" s="22">
        <f>B21-D21-E21</f>
        <v>4000</v>
      </c>
    </row>
    <row r="22" spans="1:6" ht="19.5" x14ac:dyDescent="0.2">
      <c r="A22" s="23"/>
      <c r="B22" s="22"/>
      <c r="C22" s="22" t="s">
        <v>9</v>
      </c>
      <c r="D22" s="22"/>
      <c r="E22" s="22"/>
      <c r="F22" s="22"/>
    </row>
    <row r="23" spans="1:6" ht="19.5" x14ac:dyDescent="0.2">
      <c r="A23" s="14" t="s">
        <v>20</v>
      </c>
      <c r="B23" s="22"/>
      <c r="C23" s="22"/>
      <c r="D23" s="22"/>
      <c r="E23" s="22"/>
      <c r="F23" s="22"/>
    </row>
    <row r="24" spans="1:6" ht="19.5" x14ac:dyDescent="0.2">
      <c r="A24" s="23" t="s">
        <v>21</v>
      </c>
      <c r="B24" s="22">
        <v>58000</v>
      </c>
      <c r="C24" s="22" t="s">
        <v>14</v>
      </c>
      <c r="D24" s="22">
        <v>0</v>
      </c>
      <c r="E24" s="22">
        <v>58000</v>
      </c>
      <c r="F24" s="22">
        <f>B24-D24-E24</f>
        <v>0</v>
      </c>
    </row>
    <row r="25" spans="1:6" ht="19.5" x14ac:dyDescent="0.2">
      <c r="A25" s="23"/>
      <c r="B25" s="22"/>
      <c r="C25" s="22" t="s">
        <v>9</v>
      </c>
      <c r="D25" s="22"/>
      <c r="E25" s="22"/>
      <c r="F25" s="22"/>
    </row>
    <row r="26" spans="1:6" ht="19.5" x14ac:dyDescent="0.2">
      <c r="A26" s="23" t="s">
        <v>22</v>
      </c>
      <c r="B26" s="22">
        <v>30000</v>
      </c>
      <c r="C26" s="22" t="s">
        <v>14</v>
      </c>
      <c r="D26" s="22">
        <v>0</v>
      </c>
      <c r="E26" s="22">
        <v>30000</v>
      </c>
      <c r="F26" s="22">
        <f>B26-D26-E26</f>
        <v>0</v>
      </c>
    </row>
    <row r="27" spans="1:6" ht="19.5" x14ac:dyDescent="0.2">
      <c r="A27" s="23"/>
      <c r="B27" s="22"/>
      <c r="C27" s="22" t="s">
        <v>9</v>
      </c>
      <c r="D27" s="22"/>
      <c r="E27" s="22"/>
      <c r="F27" s="22"/>
    </row>
    <row r="28" spans="1:6" ht="19.5" x14ac:dyDescent="0.2">
      <c r="A28" s="23" t="s">
        <v>30</v>
      </c>
      <c r="B28" s="22">
        <v>24000</v>
      </c>
      <c r="C28" s="22" t="s">
        <v>14</v>
      </c>
      <c r="D28" s="22">
        <v>8000</v>
      </c>
      <c r="E28" s="22">
        <v>8000</v>
      </c>
      <c r="F28" s="22">
        <f>B28-D28-E28</f>
        <v>8000</v>
      </c>
    </row>
    <row r="29" spans="1:6" ht="19.5" x14ac:dyDescent="0.2">
      <c r="A29" s="23"/>
      <c r="B29" s="22"/>
      <c r="C29" s="22" t="s">
        <v>9</v>
      </c>
      <c r="D29" s="22"/>
      <c r="E29" s="22"/>
      <c r="F29" s="22"/>
    </row>
    <row r="30" spans="1:6" ht="19.5" x14ac:dyDescent="0.2">
      <c r="A30" s="23" t="s">
        <v>34</v>
      </c>
      <c r="B30" s="22">
        <v>3000</v>
      </c>
      <c r="C30" s="22" t="s">
        <v>14</v>
      </c>
      <c r="D30" s="22">
        <v>0</v>
      </c>
      <c r="E30" s="22">
        <v>3000</v>
      </c>
      <c r="F30" s="22">
        <f>B30-D30-E30</f>
        <v>0</v>
      </c>
    </row>
    <row r="31" spans="1:6" ht="19.5" x14ac:dyDescent="0.2">
      <c r="A31" s="23"/>
      <c r="B31" s="22"/>
      <c r="C31" s="22" t="s">
        <v>9</v>
      </c>
      <c r="D31" s="22"/>
      <c r="E31" s="22"/>
      <c r="F31" s="22"/>
    </row>
    <row r="32" spans="1:6" ht="19.5" x14ac:dyDescent="0.2">
      <c r="A32" s="23" t="s">
        <v>23</v>
      </c>
      <c r="B32" s="22">
        <v>8800</v>
      </c>
      <c r="C32" s="22" t="s">
        <v>14</v>
      </c>
      <c r="D32" s="22">
        <v>8800</v>
      </c>
      <c r="E32" s="22">
        <v>0</v>
      </c>
      <c r="F32" s="22">
        <f>B32-D32-E32</f>
        <v>0</v>
      </c>
    </row>
    <row r="33" spans="1:6" ht="19.5" x14ac:dyDescent="0.2">
      <c r="A33" s="23"/>
      <c r="B33" s="22"/>
      <c r="C33" s="22" t="s">
        <v>9</v>
      </c>
      <c r="D33" s="22"/>
      <c r="E33" s="22"/>
      <c r="F33" s="22"/>
    </row>
    <row r="34" spans="1:6" ht="19.5" x14ac:dyDescent="0.2">
      <c r="A34" s="70" t="s">
        <v>24</v>
      </c>
      <c r="B34" s="31">
        <f>B6</f>
        <v>188700</v>
      </c>
      <c r="C34" s="31"/>
      <c r="D34" s="31">
        <f>D6</f>
        <v>37500</v>
      </c>
      <c r="E34" s="31">
        <f>E6</f>
        <v>126200</v>
      </c>
      <c r="F34" s="31">
        <f>F6</f>
        <v>25000</v>
      </c>
    </row>
    <row r="35" spans="1:6" ht="16.5" customHeight="1" x14ac:dyDescent="0.2">
      <c r="A35" s="71"/>
      <c r="B35" s="44"/>
      <c r="C35" s="44"/>
      <c r="D35" s="44"/>
      <c r="E35" s="44"/>
      <c r="F35" s="44"/>
    </row>
    <row r="36" spans="1:6" ht="25.5" customHeight="1" x14ac:dyDescent="0.2">
      <c r="A36" s="26"/>
      <c r="B36" s="27"/>
      <c r="C36" s="28"/>
      <c r="D36" s="28"/>
      <c r="E36" s="28"/>
      <c r="F36" s="28"/>
    </row>
    <row r="37" spans="1:6" ht="19.5" x14ac:dyDescent="0.2">
      <c r="A37" s="26" t="s">
        <v>25</v>
      </c>
      <c r="B37" s="27"/>
      <c r="C37" s="28"/>
      <c r="D37" s="28"/>
      <c r="E37" s="28"/>
      <c r="F37" s="28"/>
    </row>
    <row r="38" spans="1:6" ht="19.5" x14ac:dyDescent="0.2">
      <c r="A38" s="26"/>
      <c r="B38" s="27"/>
      <c r="C38" s="28"/>
      <c r="D38" s="28"/>
      <c r="E38" s="28"/>
      <c r="F38" s="28"/>
    </row>
    <row r="39" spans="1:6" ht="21" x14ac:dyDescent="0.2">
      <c r="A39" s="69" t="s">
        <v>0</v>
      </c>
      <c r="B39" s="69"/>
      <c r="C39" s="69"/>
      <c r="D39" s="69"/>
      <c r="E39" s="69"/>
      <c r="F39" s="69"/>
    </row>
    <row r="40" spans="1:6" ht="21" x14ac:dyDescent="0.2">
      <c r="A40" s="69" t="s">
        <v>1</v>
      </c>
      <c r="B40" s="69"/>
      <c r="C40" s="69"/>
      <c r="D40" s="69"/>
      <c r="E40" s="69"/>
      <c r="F40" s="69"/>
    </row>
    <row r="41" spans="1:6" ht="21" x14ac:dyDescent="0.2">
      <c r="A41" s="1"/>
      <c r="B41" s="1"/>
      <c r="C41" s="1"/>
      <c r="D41" s="1"/>
      <c r="E41" s="1"/>
      <c r="F41" s="35" t="s">
        <v>2</v>
      </c>
    </row>
    <row r="42" spans="1:6" ht="21" x14ac:dyDescent="0.2">
      <c r="A42" s="1"/>
      <c r="B42" s="1"/>
      <c r="C42" s="1"/>
      <c r="D42" s="1"/>
      <c r="E42" s="1"/>
      <c r="F42" s="35"/>
    </row>
    <row r="43" spans="1:6" ht="19.5" x14ac:dyDescent="0.2">
      <c r="A43" s="60" t="s">
        <v>3</v>
      </c>
      <c r="B43" s="2" t="s">
        <v>26</v>
      </c>
      <c r="C43" s="2" t="s">
        <v>5</v>
      </c>
      <c r="D43" s="3" t="s">
        <v>6</v>
      </c>
      <c r="E43" s="3" t="s">
        <v>7</v>
      </c>
      <c r="F43" s="4" t="s">
        <v>8</v>
      </c>
    </row>
    <row r="44" spans="1:6" ht="19.5" x14ac:dyDescent="0.2">
      <c r="A44" s="61"/>
      <c r="B44" s="5" t="s">
        <v>27</v>
      </c>
      <c r="C44" s="5" t="s">
        <v>9</v>
      </c>
      <c r="D44" s="6" t="s">
        <v>10</v>
      </c>
      <c r="E44" s="6" t="s">
        <v>11</v>
      </c>
      <c r="F44" s="7" t="s">
        <v>12</v>
      </c>
    </row>
    <row r="45" spans="1:6" ht="19.5" x14ac:dyDescent="0.2">
      <c r="A45" s="8" t="s">
        <v>13</v>
      </c>
      <c r="B45" s="12">
        <f>B47</f>
        <v>1295900</v>
      </c>
      <c r="C45" s="29" t="s">
        <v>14</v>
      </c>
      <c r="D45" s="12">
        <f>D47</f>
        <v>1176900</v>
      </c>
      <c r="E45" s="12">
        <f>E47</f>
        <v>70000</v>
      </c>
      <c r="F45" s="9">
        <f>F47</f>
        <v>49000</v>
      </c>
    </row>
    <row r="46" spans="1:6" ht="19.5" x14ac:dyDescent="0.2">
      <c r="A46" s="8"/>
      <c r="B46" s="10"/>
      <c r="C46" s="11" t="s">
        <v>9</v>
      </c>
      <c r="D46" s="10"/>
      <c r="E46" s="10"/>
      <c r="F46" s="13"/>
    </row>
    <row r="47" spans="1:6" ht="19.5" x14ac:dyDescent="0.2">
      <c r="A47" s="62" t="s">
        <v>35</v>
      </c>
      <c r="B47" s="30">
        <f>B49+B61</f>
        <v>1295900</v>
      </c>
      <c r="C47" s="29" t="s">
        <v>14</v>
      </c>
      <c r="D47" s="30">
        <f>D49+D61</f>
        <v>1176900</v>
      </c>
      <c r="E47" s="30">
        <f>E49+E61</f>
        <v>70000</v>
      </c>
      <c r="F47" s="30">
        <f>F49+F61</f>
        <v>49000</v>
      </c>
    </row>
    <row r="48" spans="1:6" ht="19.5" x14ac:dyDescent="0.2">
      <c r="A48" s="63"/>
      <c r="B48" s="13"/>
      <c r="C48" s="11" t="s">
        <v>9</v>
      </c>
      <c r="D48" s="13"/>
      <c r="E48" s="13">
        <v>0</v>
      </c>
      <c r="F48" s="13">
        <v>0</v>
      </c>
    </row>
    <row r="49" spans="1:6" ht="19.5" x14ac:dyDescent="0.2">
      <c r="A49" s="64" t="s">
        <v>28</v>
      </c>
      <c r="B49" s="15">
        <f>SUM(B51:B60)</f>
        <v>471600</v>
      </c>
      <c r="C49" s="16" t="s">
        <v>14</v>
      </c>
      <c r="D49" s="15">
        <f>SUM(D51:D60)</f>
        <v>442000</v>
      </c>
      <c r="E49" s="15">
        <f t="shared" ref="E49:F49" si="2">SUM(E51:E60)</f>
        <v>20000</v>
      </c>
      <c r="F49" s="15">
        <f t="shared" si="2"/>
        <v>9600</v>
      </c>
    </row>
    <row r="50" spans="1:6" ht="19.5" x14ac:dyDescent="0.2">
      <c r="A50" s="65"/>
      <c r="B50" s="17"/>
      <c r="C50" s="18" t="s">
        <v>9</v>
      </c>
      <c r="D50" s="18"/>
      <c r="E50" s="18"/>
      <c r="F50" s="18"/>
    </row>
    <row r="51" spans="1:6" ht="19.5" x14ac:dyDescent="0.2">
      <c r="A51" s="14" t="s">
        <v>16</v>
      </c>
      <c r="B51" s="19"/>
      <c r="C51" s="20"/>
      <c r="D51" s="20"/>
      <c r="E51" s="20"/>
      <c r="F51" s="20"/>
    </row>
    <row r="52" spans="1:6" ht="19.5" x14ac:dyDescent="0.2">
      <c r="A52" s="14" t="s">
        <v>18</v>
      </c>
      <c r="B52" s="22"/>
      <c r="C52" s="22"/>
      <c r="D52" s="22"/>
      <c r="E52" s="22"/>
      <c r="F52" s="22"/>
    </row>
    <row r="53" spans="1:6" ht="19.5" x14ac:dyDescent="0.2">
      <c r="A53" s="23" t="s">
        <v>36</v>
      </c>
      <c r="B53" s="22">
        <v>216000</v>
      </c>
      <c r="C53" s="22" t="s">
        <v>14</v>
      </c>
      <c r="D53" s="22">
        <v>216000</v>
      </c>
      <c r="E53" s="22">
        <v>0</v>
      </c>
      <c r="F53" s="22">
        <f>B53-D53-E53</f>
        <v>0</v>
      </c>
    </row>
    <row r="54" spans="1:6" ht="19.5" x14ac:dyDescent="0.2">
      <c r="A54" s="23" t="s">
        <v>37</v>
      </c>
      <c r="B54" s="22"/>
      <c r="C54" s="22" t="s">
        <v>9</v>
      </c>
      <c r="D54" s="22"/>
      <c r="E54" s="22"/>
      <c r="F54" s="22"/>
    </row>
    <row r="55" spans="1:6" ht="19.5" x14ac:dyDescent="0.2">
      <c r="A55" s="23" t="s">
        <v>38</v>
      </c>
      <c r="B55" s="22"/>
      <c r="C55" s="22"/>
      <c r="D55" s="22"/>
      <c r="E55" s="22"/>
      <c r="F55" s="22"/>
    </row>
    <row r="56" spans="1:6" ht="19.5" x14ac:dyDescent="0.2">
      <c r="A56" s="23" t="s">
        <v>39</v>
      </c>
      <c r="B56" s="22">
        <v>216000</v>
      </c>
      <c r="C56" s="22" t="s">
        <v>14</v>
      </c>
      <c r="D56" s="22">
        <v>216000</v>
      </c>
      <c r="E56" s="22">
        <v>0</v>
      </c>
      <c r="F56" s="22">
        <f>B56-D56-E56</f>
        <v>0</v>
      </c>
    </row>
    <row r="57" spans="1:6" ht="19.5" x14ac:dyDescent="0.2">
      <c r="A57" s="23" t="s">
        <v>40</v>
      </c>
      <c r="B57" s="22"/>
      <c r="C57" s="22" t="s">
        <v>9</v>
      </c>
      <c r="D57" s="22"/>
      <c r="E57" s="22"/>
      <c r="F57" s="22"/>
    </row>
    <row r="58" spans="1:6" ht="19.5" x14ac:dyDescent="0.2">
      <c r="A58" s="14" t="s">
        <v>20</v>
      </c>
      <c r="B58" s="22"/>
      <c r="C58" s="22"/>
      <c r="D58" s="22"/>
      <c r="E58" s="22"/>
      <c r="F58" s="22"/>
    </row>
    <row r="59" spans="1:6" ht="19.5" x14ac:dyDescent="0.2">
      <c r="A59" s="23" t="s">
        <v>41</v>
      </c>
      <c r="B59" s="22">
        <v>39600</v>
      </c>
      <c r="C59" s="22" t="s">
        <v>14</v>
      </c>
      <c r="D59" s="22">
        <v>10000</v>
      </c>
      <c r="E59" s="22">
        <v>20000</v>
      </c>
      <c r="F59" s="22">
        <f>B59-D59-E59</f>
        <v>9600</v>
      </c>
    </row>
    <row r="60" spans="1:6" ht="19.5" x14ac:dyDescent="0.2">
      <c r="A60" s="23"/>
      <c r="B60" s="45"/>
      <c r="C60" s="22" t="s">
        <v>9</v>
      </c>
      <c r="D60" s="22"/>
      <c r="E60" s="22"/>
      <c r="F60" s="22"/>
    </row>
    <row r="61" spans="1:6" ht="19.5" x14ac:dyDescent="0.2">
      <c r="A61" s="68" t="s">
        <v>42</v>
      </c>
      <c r="B61" s="15">
        <f>B63+B65</f>
        <v>824300</v>
      </c>
      <c r="C61" s="16" t="s">
        <v>14</v>
      </c>
      <c r="D61" s="15">
        <f>D63+D65</f>
        <v>734900</v>
      </c>
      <c r="E61" s="15">
        <f>E63+E65</f>
        <v>50000</v>
      </c>
      <c r="F61" s="15">
        <f>F63+F65</f>
        <v>39400</v>
      </c>
    </row>
    <row r="62" spans="1:6" ht="19.5" x14ac:dyDescent="0.2">
      <c r="A62" s="65"/>
      <c r="B62" s="46"/>
      <c r="C62" s="18" t="s">
        <v>9</v>
      </c>
      <c r="D62" s="18"/>
      <c r="E62" s="18"/>
      <c r="F62" s="18"/>
    </row>
    <row r="63" spans="1:6" ht="19.5" x14ac:dyDescent="0.2">
      <c r="A63" s="23" t="s">
        <v>43</v>
      </c>
      <c r="B63" s="20">
        <v>169400</v>
      </c>
      <c r="C63" s="22" t="s">
        <v>14</v>
      </c>
      <c r="D63" s="20">
        <v>80000</v>
      </c>
      <c r="E63" s="20">
        <v>50000</v>
      </c>
      <c r="F63" s="22">
        <f>B63-D63-E63</f>
        <v>39400</v>
      </c>
    </row>
    <row r="64" spans="1:6" ht="19.5" x14ac:dyDescent="0.2">
      <c r="A64" s="23" t="s">
        <v>44</v>
      </c>
      <c r="B64" s="22"/>
      <c r="C64" s="22" t="s">
        <v>9</v>
      </c>
      <c r="D64" s="22"/>
      <c r="E64" s="22"/>
      <c r="F64" s="22"/>
    </row>
    <row r="65" spans="1:6" ht="19.5" x14ac:dyDescent="0.2">
      <c r="A65" s="23" t="s">
        <v>45</v>
      </c>
      <c r="B65" s="22">
        <v>654900</v>
      </c>
      <c r="C65" s="22" t="s">
        <v>14</v>
      </c>
      <c r="D65" s="22">
        <v>654900</v>
      </c>
      <c r="E65" s="22">
        <v>0</v>
      </c>
      <c r="F65" s="22">
        <f>B65-D65-E65</f>
        <v>0</v>
      </c>
    </row>
    <row r="66" spans="1:6" ht="19.5" x14ac:dyDescent="0.2">
      <c r="A66" s="23" t="s">
        <v>46</v>
      </c>
      <c r="B66" s="22"/>
      <c r="C66" s="22" t="s">
        <v>9</v>
      </c>
      <c r="D66" s="22"/>
      <c r="E66" s="22"/>
      <c r="F66" s="22"/>
    </row>
    <row r="67" spans="1:6" ht="19.5" x14ac:dyDescent="0.2">
      <c r="A67" s="23" t="s">
        <v>47</v>
      </c>
      <c r="B67" s="22"/>
      <c r="C67" s="22"/>
      <c r="D67" s="22"/>
      <c r="E67" s="22"/>
      <c r="F67" s="22"/>
    </row>
    <row r="68" spans="1:6" ht="19.5" x14ac:dyDescent="0.2">
      <c r="A68" s="66" t="s">
        <v>24</v>
      </c>
      <c r="B68" s="24">
        <f>B45</f>
        <v>1295900</v>
      </c>
      <c r="C68" s="38" t="s">
        <v>14</v>
      </c>
      <c r="D68" s="24">
        <f>D49+D61</f>
        <v>1176900</v>
      </c>
      <c r="E68" s="24">
        <f t="shared" ref="E68:F68" si="3">E49+E61</f>
        <v>70000</v>
      </c>
      <c r="F68" s="24">
        <f t="shared" si="3"/>
        <v>49000</v>
      </c>
    </row>
    <row r="69" spans="1:6" ht="19.5" x14ac:dyDescent="0.2">
      <c r="A69" s="67"/>
      <c r="B69" s="25"/>
      <c r="C69" s="25" t="s">
        <v>9</v>
      </c>
      <c r="D69" s="25"/>
      <c r="E69" s="25"/>
      <c r="F69" s="25"/>
    </row>
    <row r="70" spans="1:6" s="34" customFormat="1" ht="19.5" x14ac:dyDescent="0.2">
      <c r="A70" s="32"/>
      <c r="B70" s="33"/>
      <c r="C70" s="33"/>
      <c r="D70" s="33"/>
      <c r="E70" s="33"/>
      <c r="F70" s="33"/>
    </row>
    <row r="71" spans="1:6" ht="19.5" x14ac:dyDescent="0.2">
      <c r="A71" s="26" t="s">
        <v>25</v>
      </c>
      <c r="B71" s="27"/>
      <c r="C71" s="28"/>
      <c r="D71" s="28"/>
      <c r="E71" s="28"/>
      <c r="F71" s="28"/>
    </row>
    <row r="72" spans="1:6" ht="19.5" x14ac:dyDescent="0.2">
      <c r="A72" s="26"/>
      <c r="B72" s="27"/>
      <c r="C72" s="28"/>
      <c r="D72" s="28"/>
      <c r="E72" s="28"/>
      <c r="F72" s="28"/>
    </row>
    <row r="73" spans="1:6" ht="21" x14ac:dyDescent="0.2">
      <c r="A73" s="69" t="s">
        <v>0</v>
      </c>
      <c r="B73" s="69"/>
      <c r="C73" s="69"/>
      <c r="D73" s="69"/>
      <c r="E73" s="69"/>
      <c r="F73" s="69"/>
    </row>
    <row r="74" spans="1:6" ht="21" x14ac:dyDescent="0.2">
      <c r="A74" s="69" t="s">
        <v>1</v>
      </c>
      <c r="B74" s="69"/>
      <c r="C74" s="69"/>
      <c r="D74" s="69"/>
      <c r="E74" s="69"/>
      <c r="F74" s="69"/>
    </row>
    <row r="75" spans="1:6" ht="21" x14ac:dyDescent="0.2">
      <c r="A75" s="1"/>
      <c r="B75" s="1"/>
      <c r="C75" s="1"/>
      <c r="D75" s="1"/>
      <c r="E75" s="1"/>
      <c r="F75" s="35" t="s">
        <v>2</v>
      </c>
    </row>
    <row r="76" spans="1:6" ht="19.5" x14ac:dyDescent="0.2">
      <c r="A76" s="60" t="s">
        <v>3</v>
      </c>
      <c r="B76" s="2" t="s">
        <v>26</v>
      </c>
      <c r="C76" s="2" t="s">
        <v>5</v>
      </c>
      <c r="D76" s="3" t="s">
        <v>6</v>
      </c>
      <c r="E76" s="3" t="s">
        <v>7</v>
      </c>
      <c r="F76" s="4" t="s">
        <v>8</v>
      </c>
    </row>
    <row r="77" spans="1:6" ht="19.5" x14ac:dyDescent="0.2">
      <c r="A77" s="61"/>
      <c r="B77" s="5" t="s">
        <v>27</v>
      </c>
      <c r="C77" s="5" t="s">
        <v>9</v>
      </c>
      <c r="D77" s="6" t="s">
        <v>10</v>
      </c>
      <c r="E77" s="6" t="s">
        <v>11</v>
      </c>
      <c r="F77" s="7" t="s">
        <v>12</v>
      </c>
    </row>
    <row r="78" spans="1:6" ht="19.5" x14ac:dyDescent="0.2">
      <c r="A78" s="8" t="s">
        <v>13</v>
      </c>
      <c r="B78" s="30">
        <f>B80</f>
        <v>158400</v>
      </c>
      <c r="C78" s="29" t="s">
        <v>14</v>
      </c>
      <c r="D78" s="12">
        <f>D80</f>
        <v>158400</v>
      </c>
      <c r="E78" s="12">
        <f>E80</f>
        <v>0</v>
      </c>
      <c r="F78" s="9">
        <f>F80</f>
        <v>0</v>
      </c>
    </row>
    <row r="79" spans="1:6" ht="19.5" x14ac:dyDescent="0.2">
      <c r="A79" s="8"/>
      <c r="B79" s="47"/>
      <c r="C79" s="11" t="s">
        <v>9</v>
      </c>
      <c r="D79" s="10"/>
      <c r="E79" s="10"/>
      <c r="F79" s="13"/>
    </row>
    <row r="80" spans="1:6" ht="19.5" x14ac:dyDescent="0.2">
      <c r="A80" s="62" t="s">
        <v>48</v>
      </c>
      <c r="B80" s="30">
        <f>B82</f>
        <v>158400</v>
      </c>
      <c r="C80" s="29" t="s">
        <v>14</v>
      </c>
      <c r="D80" s="30">
        <f>D82</f>
        <v>158400</v>
      </c>
      <c r="E80" s="30">
        <f>E82</f>
        <v>0</v>
      </c>
      <c r="F80" s="30">
        <f>F82</f>
        <v>0</v>
      </c>
    </row>
    <row r="81" spans="1:6" ht="19.5" x14ac:dyDescent="0.2">
      <c r="A81" s="63"/>
      <c r="B81" s="13"/>
      <c r="C81" s="11" t="s">
        <v>9</v>
      </c>
      <c r="D81" s="11"/>
      <c r="E81" s="11"/>
      <c r="F81" s="11"/>
    </row>
    <row r="82" spans="1:6" ht="19.5" x14ac:dyDescent="0.2">
      <c r="A82" s="64" t="s">
        <v>28</v>
      </c>
      <c r="B82" s="15">
        <f>B86</f>
        <v>158400</v>
      </c>
      <c r="C82" s="16" t="s">
        <v>14</v>
      </c>
      <c r="D82" s="15">
        <f>D86</f>
        <v>158400</v>
      </c>
      <c r="E82" s="15">
        <f>E86</f>
        <v>0</v>
      </c>
      <c r="F82" s="15">
        <f>F86</f>
        <v>0</v>
      </c>
    </row>
    <row r="83" spans="1:6" ht="19.5" x14ac:dyDescent="0.2">
      <c r="A83" s="65"/>
      <c r="B83" s="17"/>
      <c r="C83" s="18" t="s">
        <v>9</v>
      </c>
      <c r="D83" s="18"/>
      <c r="E83" s="18"/>
      <c r="F83" s="18"/>
    </row>
    <row r="84" spans="1:6" ht="19.5" x14ac:dyDescent="0.2">
      <c r="A84" s="14" t="s">
        <v>16</v>
      </c>
      <c r="B84" s="19"/>
      <c r="C84" s="20"/>
      <c r="D84" s="20"/>
      <c r="E84" s="20"/>
      <c r="F84" s="20"/>
    </row>
    <row r="85" spans="1:6" ht="19.5" x14ac:dyDescent="0.2">
      <c r="A85" s="14" t="s">
        <v>18</v>
      </c>
      <c r="B85" s="22"/>
      <c r="C85" s="22"/>
      <c r="D85" s="22"/>
      <c r="E85" s="22"/>
      <c r="F85" s="22"/>
    </row>
    <row r="86" spans="1:6" ht="19.5" x14ac:dyDescent="0.2">
      <c r="A86" s="23" t="s">
        <v>49</v>
      </c>
      <c r="B86" s="22">
        <v>158400</v>
      </c>
      <c r="C86" s="22" t="s">
        <v>14</v>
      </c>
      <c r="D86" s="22">
        <v>158400</v>
      </c>
      <c r="E86" s="22">
        <v>0</v>
      </c>
      <c r="F86" s="22">
        <f>B86-D86-E86</f>
        <v>0</v>
      </c>
    </row>
    <row r="87" spans="1:6" ht="19.5" x14ac:dyDescent="0.2">
      <c r="A87" s="23"/>
      <c r="B87" s="22"/>
      <c r="C87" s="22" t="s">
        <v>9</v>
      </c>
      <c r="D87" s="22"/>
      <c r="E87" s="22"/>
      <c r="F87" s="22"/>
    </row>
    <row r="88" spans="1:6" ht="21" x14ac:dyDescent="0.2">
      <c r="A88" s="48" t="s">
        <v>50</v>
      </c>
      <c r="B88" s="24">
        <f>SUM(B92:B93)</f>
        <v>143900</v>
      </c>
      <c r="C88" s="24" t="s">
        <v>14</v>
      </c>
      <c r="D88" s="24">
        <f>SUM(D92:D93)</f>
        <v>70000</v>
      </c>
      <c r="E88" s="24">
        <f>SUM(E92:E93)</f>
        <v>40000</v>
      </c>
      <c r="F88" s="24">
        <f>SUM(F92:F93)</f>
        <v>33900</v>
      </c>
    </row>
    <row r="89" spans="1:6" ht="21" x14ac:dyDescent="0.2">
      <c r="A89" s="49"/>
      <c r="B89" s="50"/>
      <c r="C89" s="25" t="s">
        <v>9</v>
      </c>
      <c r="D89" s="51"/>
      <c r="E89" s="25"/>
      <c r="F89" s="25"/>
    </row>
    <row r="90" spans="1:6" s="34" customFormat="1" ht="21" x14ac:dyDescent="0.2">
      <c r="A90" s="52" t="s">
        <v>51</v>
      </c>
      <c r="B90" s="53"/>
      <c r="C90" s="20"/>
      <c r="D90" s="54"/>
      <c r="E90" s="55"/>
      <c r="F90" s="55"/>
    </row>
    <row r="91" spans="1:6" s="34" customFormat="1" ht="21" x14ac:dyDescent="0.2">
      <c r="A91" s="56" t="s">
        <v>52</v>
      </c>
      <c r="B91" s="57"/>
      <c r="C91" s="20"/>
      <c r="D91" s="58"/>
      <c r="E91" s="59"/>
      <c r="F91" s="59"/>
    </row>
    <row r="92" spans="1:6" ht="19.5" x14ac:dyDescent="0.2">
      <c r="A92" s="21" t="s">
        <v>53</v>
      </c>
      <c r="B92" s="22">
        <v>143900</v>
      </c>
      <c r="C92" s="22" t="s">
        <v>14</v>
      </c>
      <c r="D92" s="22">
        <v>70000</v>
      </c>
      <c r="E92" s="20">
        <v>40000</v>
      </c>
      <c r="F92" s="20">
        <f>B92-D92-E92</f>
        <v>33900</v>
      </c>
    </row>
    <row r="93" spans="1:6" ht="19.5" x14ac:dyDescent="0.2">
      <c r="A93" s="23" t="s">
        <v>54</v>
      </c>
      <c r="B93" s="22"/>
      <c r="C93" s="22" t="s">
        <v>9</v>
      </c>
      <c r="D93" s="22"/>
      <c r="E93" s="22"/>
      <c r="F93" s="22"/>
    </row>
    <row r="94" spans="1:6" ht="19.5" x14ac:dyDescent="0.2">
      <c r="A94" s="66" t="s">
        <v>24</v>
      </c>
      <c r="B94" s="24">
        <f>B78+B88</f>
        <v>302300</v>
      </c>
      <c r="C94" s="24" t="s">
        <v>14</v>
      </c>
      <c r="D94" s="24">
        <f>D78+D88</f>
        <v>228400</v>
      </c>
      <c r="E94" s="24">
        <f>E78+E88</f>
        <v>40000</v>
      </c>
      <c r="F94" s="24">
        <f>F78+F88</f>
        <v>33900</v>
      </c>
    </row>
    <row r="95" spans="1:6" ht="19.5" x14ac:dyDescent="0.2">
      <c r="A95" s="67"/>
      <c r="B95" s="25"/>
      <c r="C95" s="25" t="s">
        <v>9</v>
      </c>
      <c r="D95" s="25"/>
      <c r="E95" s="25"/>
      <c r="F95" s="25"/>
    </row>
    <row r="97" spans="1:6" ht="19.5" x14ac:dyDescent="0.2">
      <c r="A97" s="26" t="s">
        <v>25</v>
      </c>
      <c r="B97" s="27"/>
      <c r="C97" s="28"/>
      <c r="D97" s="28"/>
      <c r="E97" s="28"/>
      <c r="F97" s="28"/>
    </row>
  </sheetData>
  <mergeCells count="19">
    <mergeCell ref="A1:F1"/>
    <mergeCell ref="A2:F2"/>
    <mergeCell ref="A4:A5"/>
    <mergeCell ref="A8:A9"/>
    <mergeCell ref="A10:A11"/>
    <mergeCell ref="A34:A35"/>
    <mergeCell ref="A39:F39"/>
    <mergeCell ref="A40:F40"/>
    <mergeCell ref="A43:A44"/>
    <mergeCell ref="A47:A48"/>
    <mergeCell ref="A76:A77"/>
    <mergeCell ref="A80:A81"/>
    <mergeCell ref="A82:A83"/>
    <mergeCell ref="A94:A95"/>
    <mergeCell ref="A49:A50"/>
    <mergeCell ref="A61:A62"/>
    <mergeCell ref="A68:A69"/>
    <mergeCell ref="A73:F73"/>
    <mergeCell ref="A74:F7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2024-04-03T02:20:24Z</dcterms:modified>
</cp:coreProperties>
</file>