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3 แผนการใช้จ่ายงบประมาณ 2567 งวด 3 (มิ.ย.67-ก.ย.67)\"/>
    </mc:Choice>
  </mc:AlternateContent>
  <xr:revisionPtr revIDLastSave="0" documentId="13_ncr:1_{4BE6888C-D4E1-40ED-84D9-DE6535D16DD3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5" i="1" l="1"/>
  <c r="F113" i="1"/>
  <c r="F111" i="1"/>
  <c r="F109" i="1"/>
  <c r="F106" i="1"/>
  <c r="F104" i="1"/>
  <c r="F101" i="1"/>
  <c r="E98" i="1"/>
  <c r="E96" i="1" s="1"/>
  <c r="E94" i="1" s="1"/>
  <c r="E117" i="1" s="1"/>
  <c r="D98" i="1"/>
  <c r="D96" i="1" s="1"/>
  <c r="D94" i="1" s="1"/>
  <c r="D117" i="1" s="1"/>
  <c r="B98" i="1"/>
  <c r="B96" i="1" s="1"/>
  <c r="B94" i="1" s="1"/>
  <c r="B117" i="1" s="1"/>
  <c r="F81" i="1"/>
  <c r="F79" i="1"/>
  <c r="F76" i="1"/>
  <c r="F74" i="1"/>
  <c r="F72" i="1"/>
  <c r="E68" i="1"/>
  <c r="E66" i="1" s="1"/>
  <c r="E64" i="1" s="1"/>
  <c r="E83" i="1" s="1"/>
  <c r="D68" i="1"/>
  <c r="D66" i="1" s="1"/>
  <c r="D64" i="1" s="1"/>
  <c r="D83" i="1" s="1"/>
  <c r="B68" i="1"/>
  <c r="B66" i="1" s="1"/>
  <c r="B64" i="1" s="1"/>
  <c r="B83" i="1" s="1"/>
  <c r="F51" i="1"/>
  <c r="F47" i="1" s="1"/>
  <c r="F45" i="1" s="1"/>
  <c r="F43" i="1" s="1"/>
  <c r="F53" i="1" s="1"/>
  <c r="E47" i="1"/>
  <c r="E45" i="1" s="1"/>
  <c r="E43" i="1" s="1"/>
  <c r="E53" i="1" s="1"/>
  <c r="D47" i="1"/>
  <c r="D45" i="1" s="1"/>
  <c r="D43" i="1" s="1"/>
  <c r="D53" i="1" s="1"/>
  <c r="B47" i="1"/>
  <c r="B45" i="1" s="1"/>
  <c r="B43" i="1" s="1"/>
  <c r="B53" i="1" s="1"/>
  <c r="F29" i="1"/>
  <c r="F27" i="1" s="1"/>
  <c r="E27" i="1"/>
  <c r="D27" i="1"/>
  <c r="B27" i="1"/>
  <c r="F25" i="1"/>
  <c r="F23" i="1"/>
  <c r="F21" i="1"/>
  <c r="F18" i="1"/>
  <c r="F15" i="1"/>
  <c r="E10" i="1"/>
  <c r="E8" i="1" s="1"/>
  <c r="E6" i="1" s="1"/>
  <c r="E32" i="1" s="1"/>
  <c r="D10" i="1"/>
  <c r="D8" i="1" s="1"/>
  <c r="D6" i="1" s="1"/>
  <c r="D32" i="1" s="1"/>
  <c r="B10" i="1"/>
  <c r="B8" i="1" s="1"/>
  <c r="B6" i="1" s="1"/>
  <c r="B32" i="1" s="1"/>
  <c r="F68" i="1" l="1"/>
  <c r="F66" i="1" s="1"/>
  <c r="F64" i="1" s="1"/>
  <c r="F83" i="1" s="1"/>
  <c r="F98" i="1"/>
  <c r="F96" i="1" s="1"/>
  <c r="F94" i="1" s="1"/>
  <c r="F117" i="1" s="1"/>
  <c r="F10" i="1"/>
  <c r="F8" i="1" s="1"/>
  <c r="F6" i="1" s="1"/>
  <c r="F32" i="1" s="1"/>
</calcChain>
</file>

<file path=xl/sharedStrings.xml><?xml version="1.0" encoding="utf-8"?>
<sst xmlns="http://schemas.openxmlformats.org/spreadsheetml/2006/main" count="180" uniqueCount="51">
  <si>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</si>
  <si>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</si>
  <si>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</si>
  <si>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</si>
  <si>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</si>
  <si>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</si>
  <si>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</si>
  <si>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</si>
  <si>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 xml:space="preserve">งวดที่ 3 </t>
  </si>
  <si>
    <t>ผล</t>
  </si>
  <si>
    <t>(ต.ค. 66 - ม.ค. 67)</t>
  </si>
  <si>
    <t>(ก.พ. 67- พ.ค. 67)</t>
  </si>
  <si>
    <t>(มิ.ย. 67 - ก.ย. 67)</t>
  </si>
  <si>
    <t>งบประมาณตามโครงสร้างงาน</t>
  </si>
  <si>
    <t>แผน</t>
  </si>
  <si>
    <t>งาน : บริหารทั่วไปฝ่ายโยธา</t>
  </si>
  <si>
    <t xml:space="preserve">     งบดำเนินงาน</t>
  </si>
  <si>
    <t xml:space="preserve">     ค่าตอบแทน ใช้สอยและวัสดุ</t>
  </si>
  <si>
    <t xml:space="preserve">       ค่าตอบแทน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</si>
  <si>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</si>
  <si>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</si>
  <si>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</si>
  <si>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</si>
  <si>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</si>
  <si>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</si>
  <si>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ค่าเครื่องแต่งกาย</t>
  </si>
  <si>
    <t xml:space="preserve">      งบรายจ่ายอื่น</t>
  </si>
  <si>
    <t xml:space="preserve">      - ค่าใช้จ่ายในการสัมมนาและศึกษาดูงานด้านสิ่งแวดล้อม</t>
  </si>
  <si>
    <t xml:space="preserve">       และระบบระบายน้ำ</t>
  </si>
  <si>
    <t>รวม</t>
  </si>
  <si>
    <t>ผู้รายงาน.........................................................................................................</t>
  </si>
  <si>
    <t>งบประมาณ</t>
  </si>
  <si>
    <t>หลังปรับโอน</t>
  </si>
  <si>
    <t>งาน : อนุญาตก่อสร้าง ควบคุมอาคารและผังเมือง</t>
  </si>
  <si>
    <t xml:space="preserve">    งบดำเนินงาน</t>
  </si>
  <si>
    <t xml:space="preserve">    ค่าตอบแทนใช้สอยและวัสดุ</t>
  </si>
  <si>
    <t xml:space="preserve">       - ค่าวัสดุก่อสร้าง</t>
  </si>
  <si>
    <t>งาน : บำรุงรักษาซ่อมแซม</t>
  </si>
  <si>
    <t>1. งบดำเนินงาน</t>
  </si>
  <si>
    <t xml:space="preserve">     ค่าตอบแทน ใช้สอยและวัสดุ </t>
  </si>
  <si>
    <t xml:space="preserve">      - ค่าซ่อมแซมยานพาหนะ</t>
  </si>
  <si>
    <t xml:space="preserve">       - ค่าซ่อมแซมถนน ตรอก ซอย สะพานและสิ่งสาธารณประโยชน์</t>
  </si>
  <si>
    <t xml:space="preserve">       - ค่าซ่อมแซมไฟฟ้าสาธารณะ</t>
  </si>
  <si>
    <t xml:space="preserve">      - ค่าวัสดุยานพาหนะ</t>
  </si>
  <si>
    <t xml:space="preserve">      - ค่าวัสดุสำหรับหน่วยบริการเร่งด่วนกรุงเทพมหานคร BEST </t>
  </si>
  <si>
    <t>งาน : ระบายน้ำและแก้ไขปัญหาน้ำท่วม</t>
  </si>
  <si>
    <t xml:space="preserve">     ค่าตอบแทน </t>
  </si>
  <si>
    <t xml:space="preserve">      - ค่าจ้างเหมาล้างทำความสะอาดท่อระบายน้ำ</t>
  </si>
  <si>
    <t xml:space="preserve">      - ค่าวัสดุอุปกรณ์ทำความสะอาดท่อระบายน้ำ</t>
  </si>
  <si>
    <t xml:space="preserve">      - ค่าวัสดุอุปกรณ์บำรุงรักษาระบบระบายน้ำ</t>
  </si>
  <si>
    <t xml:space="preserve">      - ค่าวัสดุป้องกันอุบัติภัย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</si>
</sst>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left" vertical="center"/>
    </xf>
    <xf numFmtId="187" fontId="2" fillId="0" borderId="0" xfId="1" applyNumberFormat="1" applyFont="1" applyAlignment="1">
      <alignment horizontal="left" vertical="center"/>
    </xf>
    <xf numFmtId="187" fontId="3" fillId="0" borderId="0" xfId="1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4" fillId="2" borderId="5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4" fillId="2" borderId="7" xfId="1" applyNumberFormat="1" applyFont="1" applyFill="1" applyBorder="1" applyAlignment="1">
      <alignment vertical="center"/>
    </xf>
    <xf numFmtId="187" fontId="5" fillId="2" borderId="8" xfId="1" applyNumberFormat="1" applyFont="1" applyFill="1" applyBorder="1" applyAlignment="1">
      <alignment horizontal="left" vertical="center"/>
    </xf>
    <xf numFmtId="187" fontId="4" fillId="2" borderId="9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7" fontId="5" fillId="0" borderId="10" xfId="1" applyNumberFormat="1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5" fillId="0" borderId="9" xfId="1" applyNumberFormat="1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11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7" fontId="5" fillId="0" borderId="11" xfId="1" applyNumberFormat="1" applyFont="1" applyBorder="1" applyAlignment="1">
      <alignment horizontal="center" vertical="center"/>
    </xf>
    <xf numFmtId="187" fontId="6" fillId="0" borderId="11" xfId="1" applyNumberFormat="1" applyFont="1" applyBorder="1" applyAlignment="1">
      <alignment horizontal="center" vertical="center"/>
    </xf>
    <xf numFmtId="187" fontId="6" fillId="0" borderId="9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2" fillId="0" borderId="0" xfId="1" applyNumberFormat="1" applyFont="1" applyAlignment="1">
      <alignment vertical="center"/>
    </xf>
    <xf numFmtId="187" fontId="4" fillId="2" borderId="10" xfId="1" applyNumberFormat="1" applyFont="1" applyFill="1" applyBorder="1" applyAlignment="1">
      <alignment horizontal="center" vertical="center"/>
    </xf>
    <xf numFmtId="187" fontId="4" fillId="2" borderId="5" xfId="1" applyNumberFormat="1" applyFont="1" applyFill="1" applyBorder="1" applyAlignment="1">
      <alignment vertical="center"/>
    </xf>
    <xf numFmtId="187" fontId="5" fillId="2" borderId="12" xfId="1" applyNumberFormat="1" applyFont="1" applyFill="1" applyBorder="1" applyAlignment="1">
      <alignment horizontal="left" vertical="center"/>
    </xf>
    <xf numFmtId="187" fontId="4" fillId="2" borderId="13" xfId="1" applyNumberFormat="1" applyFont="1" applyFill="1" applyBorder="1" applyAlignment="1">
      <alignment horizontal="center" vertical="center"/>
    </xf>
    <xf numFmtId="187" fontId="4" fillId="2" borderId="13" xfId="1" applyNumberFormat="1" applyFont="1" applyFill="1" applyBorder="1" applyAlignment="1">
      <alignment vertical="center"/>
    </xf>
    <xf numFmtId="187" fontId="5" fillId="2" borderId="10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87" fontId="4" fillId="4" borderId="1" xfId="1" applyNumberFormat="1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87" fontId="4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187" fontId="5" fillId="2" borderId="8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87" fontId="0" fillId="0" borderId="0" xfId="1" applyNumberFormat="1" applyFont="1"/>
    <xf numFmtId="0" fontId="7" fillId="0" borderId="11" xfId="0" applyFont="1" applyBorder="1" applyAlignment="1">
      <alignment horizontal="left" vertical="center"/>
    </xf>
    <xf numFmtId="187" fontId="7" fillId="0" borderId="11" xfId="1" applyNumberFormat="1" applyFont="1" applyBorder="1" applyAlignment="1">
      <alignment horizontal="center" vertical="center"/>
    </xf>
    <xf numFmtId="187" fontId="7" fillId="0" borderId="9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"/>
  <sheetViews>
    <sheetView tabSelected="1" zoomScale="70" zoomScaleNormal="70" workbookViewId="0">
      <selection activeCell="G16" sqref="G16"/>
    </sheetView>
  </sheetViews>
  <sheetFormatPr defaultRowHeight="14.25" x14ac:dyDescent="0.2"/>
  <cols>
    <col min="1" max="1" width="47.375" bestFit="1" customWidth="1"/>
    <col min="2" max="2" width="13.375" customWidth="1"/>
    <col min="3" max="3" width="8.75" customWidth="1"/>
    <col min="4" max="4" width="14.625" style="58" customWidth="1"/>
    <col min="5" max="5" width="15" style="58" customWidth="1"/>
    <col min="6" max="6" width="14.75" style="58" customWidth="1"/>
    <col min="7" max="17" width="39.375" customWidth="1"/>
  </cols>
  <sheetData>
    <row r="1" spans="1:6" ht="21" x14ac:dyDescent="0.2">
      <c r="A1" s="64" t="s">
        <v>0</v>
      </c>
      <c r="B1" s="64"/>
      <c r="C1" s="64"/>
      <c r="D1" s="64"/>
      <c r="E1" s="64"/>
      <c r="F1" s="64"/>
    </row>
    <row r="2" spans="1:6" ht="21" x14ac:dyDescent="0.2">
      <c r="A2" s="64" t="s">
        <v>1</v>
      </c>
      <c r="B2" s="64"/>
      <c r="C2" s="64"/>
      <c r="D2" s="64"/>
      <c r="E2" s="64"/>
      <c r="F2" s="64"/>
    </row>
    <row r="3" spans="1:6" ht="21" x14ac:dyDescent="0.2">
      <c r="A3" s="1"/>
      <c r="B3" s="1"/>
      <c r="C3" s="1"/>
      <c r="D3" s="2"/>
      <c r="E3" s="2"/>
      <c r="F3" s="3" t="s">
        <v>2</v>
      </c>
    </row>
    <row r="4" spans="1:6" ht="19.5" x14ac:dyDescent="0.2">
      <c r="A4" s="65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6" t="s">
        <v>8</v>
      </c>
    </row>
    <row r="5" spans="1:6" ht="19.5" x14ac:dyDescent="0.2">
      <c r="A5" s="66"/>
      <c r="B5" s="7"/>
      <c r="C5" s="7" t="s">
        <v>9</v>
      </c>
      <c r="D5" s="8" t="s">
        <v>10</v>
      </c>
      <c r="E5" s="8" t="s">
        <v>11</v>
      </c>
      <c r="F5" s="9" t="s">
        <v>12</v>
      </c>
    </row>
    <row r="6" spans="1:6" ht="19.5" x14ac:dyDescent="0.2">
      <c r="A6" s="10" t="s">
        <v>13</v>
      </c>
      <c r="B6" s="11">
        <f>B8</f>
        <v>1321500</v>
      </c>
      <c r="C6" s="12" t="s">
        <v>14</v>
      </c>
      <c r="D6" s="13">
        <f>D8</f>
        <v>693100</v>
      </c>
      <c r="E6" s="13">
        <f>E8</f>
        <v>380000</v>
      </c>
      <c r="F6" s="14">
        <f>F8</f>
        <v>248400</v>
      </c>
    </row>
    <row r="7" spans="1:6" ht="19.5" x14ac:dyDescent="0.2">
      <c r="A7" s="10"/>
      <c r="B7" s="15"/>
      <c r="C7" s="16" t="s">
        <v>9</v>
      </c>
      <c r="D7" s="16"/>
      <c r="E7" s="16"/>
      <c r="F7" s="17"/>
    </row>
    <row r="8" spans="1:6" ht="19.5" x14ac:dyDescent="0.2">
      <c r="A8" s="67" t="s">
        <v>15</v>
      </c>
      <c r="B8" s="18">
        <f>B10+B27</f>
        <v>1321500</v>
      </c>
      <c r="C8" s="19" t="s">
        <v>14</v>
      </c>
      <c r="D8" s="18">
        <f>D10+D27</f>
        <v>693100</v>
      </c>
      <c r="E8" s="18">
        <f>E10+E27</f>
        <v>380000</v>
      </c>
      <c r="F8" s="20">
        <f>F10+F27</f>
        <v>248400</v>
      </c>
    </row>
    <row r="9" spans="1:6" ht="19.5" x14ac:dyDescent="0.2">
      <c r="A9" s="68"/>
      <c r="B9" s="21"/>
      <c r="C9" s="16" t="s">
        <v>9</v>
      </c>
      <c r="D9" s="16"/>
      <c r="E9" s="16"/>
      <c r="F9" s="16"/>
    </row>
    <row r="10" spans="1:6" ht="19.5" x14ac:dyDescent="0.2">
      <c r="A10" s="69" t="s">
        <v>16</v>
      </c>
      <c r="B10" s="23">
        <f>SUM(B12:B26)</f>
        <v>1091800</v>
      </c>
      <c r="C10" s="24" t="s">
        <v>14</v>
      </c>
      <c r="D10" s="23">
        <f>SUM(D12:D26)</f>
        <v>463400</v>
      </c>
      <c r="E10" s="23">
        <f>SUM(E12:E26)</f>
        <v>380000</v>
      </c>
      <c r="F10" s="23">
        <f>SUM(F12:F26)</f>
        <v>248400</v>
      </c>
    </row>
    <row r="11" spans="1:6" ht="19.5" x14ac:dyDescent="0.2">
      <c r="A11" s="70"/>
      <c r="B11" s="25"/>
      <c r="C11" s="26" t="s">
        <v>9</v>
      </c>
      <c r="D11" s="26"/>
      <c r="E11" s="26"/>
      <c r="F11" s="26"/>
    </row>
    <row r="12" spans="1:6" ht="19.5" x14ac:dyDescent="0.2">
      <c r="A12" s="22" t="s">
        <v>17</v>
      </c>
      <c r="B12" s="27"/>
      <c r="C12" s="28"/>
      <c r="D12" s="28"/>
      <c r="E12" s="28"/>
      <c r="F12" s="28"/>
    </row>
    <row r="13" spans="1:6" ht="19.5" x14ac:dyDescent="0.2">
      <c r="A13" s="29"/>
      <c r="B13" s="27"/>
      <c r="C13" s="28"/>
      <c r="D13" s="28"/>
      <c r="E13" s="28"/>
      <c r="F13" s="28"/>
    </row>
    <row r="14" spans="1:6" ht="19.5" x14ac:dyDescent="0.2">
      <c r="A14" s="22" t="s">
        <v>18</v>
      </c>
      <c r="B14" s="30"/>
      <c r="C14" s="30"/>
      <c r="D14" s="30"/>
      <c r="E14" s="30"/>
      <c r="F14" s="30"/>
    </row>
    <row r="15" spans="1:6" ht="19.5" x14ac:dyDescent="0.2">
      <c r="A15" s="31" t="s">
        <v>19</v>
      </c>
      <c r="B15" s="30">
        <v>978400</v>
      </c>
      <c r="C15" s="30" t="s">
        <v>14</v>
      </c>
      <c r="D15" s="30">
        <v>350000</v>
      </c>
      <c r="E15" s="30">
        <v>380000</v>
      </c>
      <c r="F15" s="30">
        <f>B15-D15-E15</f>
        <v>248400</v>
      </c>
    </row>
    <row r="16" spans="1:6" ht="19.5" x14ac:dyDescent="0.2">
      <c r="A16" s="31"/>
      <c r="B16" s="30"/>
      <c r="C16" s="30" t="s">
        <v>9</v>
      </c>
      <c r="D16" s="30"/>
      <c r="E16" s="30"/>
      <c r="F16" s="30"/>
    </row>
    <row r="17" spans="1:6" ht="19.5" x14ac:dyDescent="0.2">
      <c r="A17" s="22" t="s">
        <v>20</v>
      </c>
      <c r="B17" s="30"/>
      <c r="C17" s="30"/>
      <c r="D17" s="30"/>
      <c r="E17" s="30"/>
      <c r="F17" s="30"/>
    </row>
    <row r="18" spans="1:6" ht="19.5" x14ac:dyDescent="0.2">
      <c r="A18" s="31" t="s">
        <v>21</v>
      </c>
      <c r="B18" s="30">
        <v>32800</v>
      </c>
      <c r="C18" s="30" t="s">
        <v>14</v>
      </c>
      <c r="D18" s="30">
        <v>32800</v>
      </c>
      <c r="E18" s="30">
        <v>0</v>
      </c>
      <c r="F18" s="30">
        <f>B18-D18-E18</f>
        <v>0</v>
      </c>
    </row>
    <row r="19" spans="1:6" ht="19.5" x14ac:dyDescent="0.2">
      <c r="A19" s="31"/>
      <c r="B19" s="30"/>
      <c r="C19" s="30" t="s">
        <v>9</v>
      </c>
      <c r="D19" s="30"/>
      <c r="E19" s="30"/>
      <c r="F19" s="30"/>
    </row>
    <row r="20" spans="1:6" ht="19.5" x14ac:dyDescent="0.2">
      <c r="A20" s="22" t="s">
        <v>22</v>
      </c>
      <c r="B20" s="30"/>
      <c r="C20" s="30"/>
      <c r="D20" s="30"/>
      <c r="E20" s="30"/>
      <c r="F20" s="30"/>
    </row>
    <row r="21" spans="1:6" ht="19.5" x14ac:dyDescent="0.2">
      <c r="A21" s="31" t="s">
        <v>23</v>
      </c>
      <c r="B21" s="30">
        <v>45000</v>
      </c>
      <c r="C21" s="30" t="s">
        <v>14</v>
      </c>
      <c r="D21" s="30">
        <v>45000</v>
      </c>
      <c r="E21" s="30"/>
      <c r="F21" s="30">
        <f>B21-D21-E21</f>
        <v>0</v>
      </c>
    </row>
    <row r="22" spans="1:6" ht="19.5" x14ac:dyDescent="0.2">
      <c r="A22" s="31"/>
      <c r="B22" s="30"/>
      <c r="C22" s="30" t="s">
        <v>9</v>
      </c>
      <c r="D22" s="30"/>
      <c r="E22" s="30"/>
      <c r="F22" s="30"/>
    </row>
    <row r="23" spans="1:6" ht="19.5" x14ac:dyDescent="0.2">
      <c r="A23" s="31" t="s">
        <v>24</v>
      </c>
      <c r="B23" s="30">
        <v>18000</v>
      </c>
      <c r="C23" s="30" t="s">
        <v>14</v>
      </c>
      <c r="D23" s="30">
        <v>18000</v>
      </c>
      <c r="E23" s="30">
        <v>0</v>
      </c>
      <c r="F23" s="30">
        <f>B23-D23-E23</f>
        <v>0</v>
      </c>
    </row>
    <row r="24" spans="1:6" ht="19.5" x14ac:dyDescent="0.2">
      <c r="A24" s="31"/>
      <c r="B24" s="30"/>
      <c r="C24" s="30" t="s">
        <v>9</v>
      </c>
      <c r="D24" s="30"/>
      <c r="E24" s="30"/>
      <c r="F24" s="30"/>
    </row>
    <row r="25" spans="1:6" ht="19.5" x14ac:dyDescent="0.2">
      <c r="A25" s="31" t="s">
        <v>25</v>
      </c>
      <c r="B25" s="30">
        <v>17600</v>
      </c>
      <c r="C25" s="30" t="s">
        <v>14</v>
      </c>
      <c r="D25" s="30">
        <v>17600</v>
      </c>
      <c r="E25" s="30">
        <v>0</v>
      </c>
      <c r="F25" s="30">
        <f>B25-D25-E25</f>
        <v>0</v>
      </c>
    </row>
    <row r="26" spans="1:6" ht="19.5" x14ac:dyDescent="0.2">
      <c r="A26" s="31"/>
      <c r="B26" s="30"/>
      <c r="C26" s="30" t="s">
        <v>9</v>
      </c>
      <c r="D26" s="30"/>
      <c r="E26" s="30"/>
      <c r="F26" s="30"/>
    </row>
    <row r="27" spans="1:6" ht="19.5" x14ac:dyDescent="0.2">
      <c r="A27" s="71" t="s">
        <v>26</v>
      </c>
      <c r="B27" s="32">
        <f>B29</f>
        <v>229700</v>
      </c>
      <c r="C27" s="30" t="s">
        <v>14</v>
      </c>
      <c r="D27" s="32">
        <f>D29</f>
        <v>229700</v>
      </c>
      <c r="E27" s="32">
        <f>E29</f>
        <v>0</v>
      </c>
      <c r="F27" s="32">
        <f>F29</f>
        <v>0</v>
      </c>
    </row>
    <row r="28" spans="1:6" ht="19.5" x14ac:dyDescent="0.2">
      <c r="A28" s="70"/>
      <c r="B28" s="25"/>
      <c r="C28" s="26" t="s">
        <v>9</v>
      </c>
      <c r="D28" s="26"/>
      <c r="E28" s="26"/>
      <c r="F28" s="26"/>
    </row>
    <row r="29" spans="1:6" ht="19.5" x14ac:dyDescent="0.2">
      <c r="A29" s="59" t="s">
        <v>27</v>
      </c>
      <c r="B29" s="60">
        <v>229700</v>
      </c>
      <c r="C29" s="60" t="s">
        <v>14</v>
      </c>
      <c r="D29" s="61">
        <v>229700</v>
      </c>
      <c r="E29" s="34">
        <v>0</v>
      </c>
      <c r="F29" s="34">
        <f>B29-D29-E29</f>
        <v>0</v>
      </c>
    </row>
    <row r="30" spans="1:6" ht="19.5" x14ac:dyDescent="0.2">
      <c r="A30" s="59" t="s">
        <v>28</v>
      </c>
      <c r="B30" s="60"/>
      <c r="C30" s="60" t="s">
        <v>9</v>
      </c>
      <c r="D30" s="60"/>
      <c r="E30" s="33"/>
      <c r="F30" s="33"/>
    </row>
    <row r="31" spans="1:6" ht="19.5" x14ac:dyDescent="0.2">
      <c r="A31" s="35"/>
      <c r="B31" s="36"/>
      <c r="C31" s="36"/>
      <c r="D31" s="36"/>
      <c r="E31" s="36"/>
      <c r="F31" s="36"/>
    </row>
    <row r="32" spans="1:6" ht="19.5" x14ac:dyDescent="0.2">
      <c r="A32" s="62" t="s">
        <v>29</v>
      </c>
      <c r="B32" s="37">
        <f>B6</f>
        <v>1321500</v>
      </c>
      <c r="C32" s="37" t="s">
        <v>14</v>
      </c>
      <c r="D32" s="37">
        <f>D6</f>
        <v>693100</v>
      </c>
      <c r="E32" s="37">
        <f>E6</f>
        <v>380000</v>
      </c>
      <c r="F32" s="37">
        <f>F6</f>
        <v>248400</v>
      </c>
    </row>
    <row r="33" spans="1:6" ht="19.5" x14ac:dyDescent="0.2">
      <c r="A33" s="63"/>
      <c r="B33" s="38"/>
      <c r="C33" s="38" t="s">
        <v>9</v>
      </c>
      <c r="D33" s="38"/>
      <c r="E33" s="38"/>
      <c r="F33" s="38"/>
    </row>
    <row r="34" spans="1:6" ht="19.5" x14ac:dyDescent="0.2">
      <c r="A34" s="39"/>
      <c r="B34" s="40"/>
      <c r="C34" s="41"/>
      <c r="D34" s="41"/>
      <c r="E34" s="41"/>
      <c r="F34" s="41"/>
    </row>
    <row r="35" spans="1:6" ht="19.5" x14ac:dyDescent="0.2">
      <c r="A35" s="39" t="s">
        <v>30</v>
      </c>
      <c r="B35" s="40"/>
      <c r="C35" s="41"/>
      <c r="D35" s="41"/>
      <c r="E35" s="41"/>
      <c r="F35" s="41"/>
    </row>
    <row r="36" spans="1:6" ht="19.5" x14ac:dyDescent="0.2">
      <c r="A36" s="39"/>
      <c r="B36" s="40"/>
      <c r="C36" s="41"/>
      <c r="D36" s="41"/>
      <c r="E36" s="41"/>
      <c r="F36" s="41"/>
    </row>
    <row r="37" spans="1:6" ht="21" x14ac:dyDescent="0.2">
      <c r="A37" s="64" t="s">
        <v>0</v>
      </c>
      <c r="B37" s="64"/>
      <c r="C37" s="64"/>
      <c r="D37" s="64"/>
      <c r="E37" s="64"/>
      <c r="F37" s="64"/>
    </row>
    <row r="38" spans="1:6" ht="21" x14ac:dyDescent="0.2">
      <c r="A38" s="64" t="s">
        <v>1</v>
      </c>
      <c r="B38" s="64"/>
      <c r="C38" s="64"/>
      <c r="D38" s="64"/>
      <c r="E38" s="64"/>
      <c r="F38" s="42"/>
    </row>
    <row r="39" spans="1:6" ht="21" x14ac:dyDescent="0.2">
      <c r="A39" s="1"/>
      <c r="B39" s="1"/>
      <c r="C39" s="1"/>
      <c r="D39" s="2"/>
      <c r="E39" s="2"/>
      <c r="F39" s="3" t="s">
        <v>2</v>
      </c>
    </row>
    <row r="40" spans="1:6" ht="21" x14ac:dyDescent="0.2">
      <c r="A40" s="1"/>
      <c r="B40" s="1"/>
      <c r="C40" s="1"/>
      <c r="D40" s="2"/>
      <c r="E40" s="2"/>
      <c r="F40" s="3"/>
    </row>
    <row r="41" spans="1:6" ht="19.5" x14ac:dyDescent="0.2">
      <c r="A41" s="65" t="s">
        <v>3</v>
      </c>
      <c r="B41" s="4" t="s">
        <v>31</v>
      </c>
      <c r="C41" s="4" t="s">
        <v>5</v>
      </c>
      <c r="D41" s="5" t="s">
        <v>6</v>
      </c>
      <c r="E41" s="5" t="s">
        <v>7</v>
      </c>
      <c r="F41" s="6" t="s">
        <v>8</v>
      </c>
    </row>
    <row r="42" spans="1:6" ht="19.5" x14ac:dyDescent="0.2">
      <c r="A42" s="66"/>
      <c r="B42" s="7" t="s">
        <v>32</v>
      </c>
      <c r="C42" s="7" t="s">
        <v>9</v>
      </c>
      <c r="D42" s="8" t="s">
        <v>10</v>
      </c>
      <c r="E42" s="8" t="s">
        <v>11</v>
      </c>
      <c r="F42" s="9" t="s">
        <v>12</v>
      </c>
    </row>
    <row r="43" spans="1:6" ht="19.5" x14ac:dyDescent="0.2">
      <c r="A43" s="10" t="s">
        <v>13</v>
      </c>
      <c r="B43" s="18">
        <f>B45</f>
        <v>250000</v>
      </c>
      <c r="C43" s="43" t="s">
        <v>14</v>
      </c>
      <c r="D43" s="12">
        <f>D45</f>
        <v>200000</v>
      </c>
      <c r="E43" s="12">
        <f>E45</f>
        <v>50000</v>
      </c>
      <c r="F43" s="44">
        <f>F45</f>
        <v>0</v>
      </c>
    </row>
    <row r="44" spans="1:6" ht="19.5" x14ac:dyDescent="0.2">
      <c r="A44" s="10"/>
      <c r="B44" s="45"/>
      <c r="C44" s="16" t="s">
        <v>9</v>
      </c>
      <c r="D44" s="46"/>
      <c r="E44" s="46"/>
      <c r="F44" s="47"/>
    </row>
    <row r="45" spans="1:6" ht="19.5" x14ac:dyDescent="0.2">
      <c r="A45" s="67" t="s">
        <v>33</v>
      </c>
      <c r="B45" s="48">
        <f>B47</f>
        <v>250000</v>
      </c>
      <c r="C45" s="43" t="s">
        <v>14</v>
      </c>
      <c r="D45" s="48">
        <f>D47</f>
        <v>200000</v>
      </c>
      <c r="E45" s="48">
        <f>E47</f>
        <v>50000</v>
      </c>
      <c r="F45" s="48">
        <f t="shared" ref="F45" si="0">F47</f>
        <v>0</v>
      </c>
    </row>
    <row r="46" spans="1:6" ht="19.5" x14ac:dyDescent="0.2">
      <c r="A46" s="68"/>
      <c r="B46" s="21"/>
      <c r="C46" s="16" t="s">
        <v>9</v>
      </c>
      <c r="D46" s="16"/>
      <c r="E46" s="16"/>
      <c r="F46" s="16"/>
    </row>
    <row r="47" spans="1:6" ht="19.5" x14ac:dyDescent="0.2">
      <c r="A47" s="49" t="s">
        <v>34</v>
      </c>
      <c r="B47" s="24">
        <f>SUM(B49:B52)</f>
        <v>250000</v>
      </c>
      <c r="C47" s="30" t="s">
        <v>14</v>
      </c>
      <c r="D47" s="24">
        <f>SUM(D49:D52)</f>
        <v>200000</v>
      </c>
      <c r="E47" s="24">
        <f t="shared" ref="E47:F47" si="1">SUM(E49:E52)</f>
        <v>50000</v>
      </c>
      <c r="F47" s="24">
        <f t="shared" si="1"/>
        <v>0</v>
      </c>
    </row>
    <row r="48" spans="1:6" ht="19.5" x14ac:dyDescent="0.2">
      <c r="A48" s="50"/>
      <c r="B48" s="26"/>
      <c r="C48" s="26" t="s">
        <v>9</v>
      </c>
      <c r="D48" s="26"/>
      <c r="E48" s="9"/>
      <c r="F48" s="9"/>
    </row>
    <row r="49" spans="1:6" ht="19.5" x14ac:dyDescent="0.2">
      <c r="A49" s="22" t="s">
        <v>35</v>
      </c>
      <c r="B49" s="28"/>
      <c r="C49" s="28"/>
      <c r="D49" s="28"/>
      <c r="E49" s="28"/>
      <c r="F49" s="28"/>
    </row>
    <row r="50" spans="1:6" ht="19.5" x14ac:dyDescent="0.2">
      <c r="A50" s="22" t="s">
        <v>22</v>
      </c>
      <c r="B50" s="30"/>
      <c r="C50" s="30"/>
      <c r="D50" s="30"/>
      <c r="E50" s="30"/>
      <c r="F50" s="30"/>
    </row>
    <row r="51" spans="1:6" ht="19.5" x14ac:dyDescent="0.2">
      <c r="A51" s="31" t="s">
        <v>36</v>
      </c>
      <c r="B51" s="30">
        <v>250000</v>
      </c>
      <c r="C51" s="30" t="s">
        <v>14</v>
      </c>
      <c r="D51" s="28">
        <v>200000</v>
      </c>
      <c r="E51" s="28">
        <v>50000</v>
      </c>
      <c r="F51" s="28">
        <f>B51-D51-E51</f>
        <v>0</v>
      </c>
    </row>
    <row r="52" spans="1:6" ht="19.5" x14ac:dyDescent="0.2">
      <c r="A52" s="31"/>
      <c r="B52" s="30"/>
      <c r="C52" s="30" t="s">
        <v>9</v>
      </c>
      <c r="D52" s="30"/>
      <c r="E52" s="30"/>
      <c r="F52" s="30"/>
    </row>
    <row r="53" spans="1:6" ht="19.5" x14ac:dyDescent="0.2">
      <c r="A53" s="62" t="s">
        <v>29</v>
      </c>
      <c r="B53" s="37">
        <f>B43</f>
        <v>250000</v>
      </c>
      <c r="C53" s="37" t="s">
        <v>14</v>
      </c>
      <c r="D53" s="37">
        <f>D43</f>
        <v>200000</v>
      </c>
      <c r="E53" s="37">
        <f>E43</f>
        <v>50000</v>
      </c>
      <c r="F53" s="51">
        <f>F43</f>
        <v>0</v>
      </c>
    </row>
    <row r="54" spans="1:6" ht="19.5" x14ac:dyDescent="0.2">
      <c r="A54" s="63"/>
      <c r="B54" s="38"/>
      <c r="C54" s="38" t="s">
        <v>9</v>
      </c>
      <c r="D54" s="38"/>
      <c r="E54" s="38"/>
      <c r="F54" s="52"/>
    </row>
    <row r="55" spans="1:6" s="55" customFormat="1" ht="19.5" x14ac:dyDescent="0.2">
      <c r="A55" s="53"/>
      <c r="B55" s="54"/>
      <c r="C55" s="54"/>
      <c r="D55" s="54"/>
      <c r="E55" s="54"/>
      <c r="F55" s="54"/>
    </row>
    <row r="57" spans="1:6" ht="19.5" x14ac:dyDescent="0.2">
      <c r="A57" s="39" t="s">
        <v>30</v>
      </c>
      <c r="B57" s="40"/>
      <c r="C57" s="41"/>
      <c r="D57" s="41"/>
      <c r="E57" s="41"/>
      <c r="F57" s="41"/>
    </row>
    <row r="59" spans="1:6" ht="21" x14ac:dyDescent="0.2">
      <c r="A59" s="64" t="s">
        <v>0</v>
      </c>
      <c r="B59" s="64"/>
      <c r="C59" s="64"/>
      <c r="D59" s="64"/>
      <c r="E59" s="64"/>
      <c r="F59" s="64"/>
    </row>
    <row r="60" spans="1:6" ht="21" x14ac:dyDescent="0.2">
      <c r="A60" s="64" t="s">
        <v>1</v>
      </c>
      <c r="B60" s="64"/>
      <c r="C60" s="64"/>
      <c r="D60" s="64"/>
      <c r="E60" s="64"/>
      <c r="F60" s="64"/>
    </row>
    <row r="61" spans="1:6" ht="21" x14ac:dyDescent="0.2">
      <c r="A61" s="1"/>
      <c r="B61" s="1"/>
      <c r="C61" s="1"/>
      <c r="D61" s="2"/>
      <c r="E61" s="2"/>
      <c r="F61" s="3" t="s">
        <v>2</v>
      </c>
    </row>
    <row r="62" spans="1:6" ht="19.5" x14ac:dyDescent="0.2">
      <c r="A62" s="65" t="s">
        <v>3</v>
      </c>
      <c r="B62" s="4" t="s">
        <v>31</v>
      </c>
      <c r="C62" s="4" t="s">
        <v>5</v>
      </c>
      <c r="D62" s="5" t="s">
        <v>6</v>
      </c>
      <c r="E62" s="5" t="s">
        <v>7</v>
      </c>
      <c r="F62" s="6" t="s">
        <v>8</v>
      </c>
    </row>
    <row r="63" spans="1:6" ht="19.5" x14ac:dyDescent="0.2">
      <c r="A63" s="66"/>
      <c r="B63" s="7" t="s">
        <v>32</v>
      </c>
      <c r="C63" s="7" t="s">
        <v>9</v>
      </c>
      <c r="D63" s="8" t="s">
        <v>10</v>
      </c>
      <c r="E63" s="8" t="s">
        <v>11</v>
      </c>
      <c r="F63" s="9" t="s">
        <v>12</v>
      </c>
    </row>
    <row r="64" spans="1:6" ht="19.5" x14ac:dyDescent="0.2">
      <c r="A64" s="10" t="s">
        <v>13</v>
      </c>
      <c r="B64" s="18">
        <f>B66</f>
        <v>9730100</v>
      </c>
      <c r="C64" s="56" t="s">
        <v>14</v>
      </c>
      <c r="D64" s="13">
        <f>D66</f>
        <v>2580100</v>
      </c>
      <c r="E64" s="13">
        <f>E66</f>
        <v>5350000</v>
      </c>
      <c r="F64" s="14">
        <f>F66</f>
        <v>1800000</v>
      </c>
    </row>
    <row r="65" spans="1:6" ht="19.5" x14ac:dyDescent="0.2">
      <c r="A65" s="10"/>
      <c r="B65" s="21"/>
      <c r="C65" s="16" t="s">
        <v>9</v>
      </c>
      <c r="D65" s="16"/>
      <c r="E65" s="16"/>
      <c r="F65" s="16"/>
    </row>
    <row r="66" spans="1:6" ht="19.5" x14ac:dyDescent="0.2">
      <c r="A66" s="67" t="s">
        <v>37</v>
      </c>
      <c r="B66" s="48">
        <f>B68</f>
        <v>9730100</v>
      </c>
      <c r="C66" s="43" t="s">
        <v>14</v>
      </c>
      <c r="D66" s="48">
        <f>D68</f>
        <v>2580100</v>
      </c>
      <c r="E66" s="48">
        <f>E68</f>
        <v>5350000</v>
      </c>
      <c r="F66" s="48">
        <f>F68</f>
        <v>1800000</v>
      </c>
    </row>
    <row r="67" spans="1:6" ht="19.5" x14ac:dyDescent="0.2">
      <c r="A67" s="68"/>
      <c r="B67" s="21"/>
      <c r="C67" s="16" t="s">
        <v>9</v>
      </c>
      <c r="D67" s="16"/>
      <c r="E67" s="16"/>
      <c r="F67" s="16"/>
    </row>
    <row r="68" spans="1:6" ht="19.5" x14ac:dyDescent="0.2">
      <c r="A68" s="74" t="s">
        <v>38</v>
      </c>
      <c r="B68" s="23">
        <f>SUM(B70:B82)</f>
        <v>9730100</v>
      </c>
      <c r="C68" s="24" t="s">
        <v>14</v>
      </c>
      <c r="D68" s="23">
        <f>SUM(D70:D82)</f>
        <v>2580100</v>
      </c>
      <c r="E68" s="23">
        <f>SUM(E70:E82)</f>
        <v>5350000</v>
      </c>
      <c r="F68" s="23">
        <f>SUM(F70:F82)</f>
        <v>1800000</v>
      </c>
    </row>
    <row r="69" spans="1:6" ht="19.5" x14ac:dyDescent="0.2">
      <c r="A69" s="70"/>
      <c r="B69" s="25"/>
      <c r="C69" s="26" t="s">
        <v>9</v>
      </c>
      <c r="D69" s="26"/>
      <c r="E69" s="26"/>
      <c r="F69" s="26"/>
    </row>
    <row r="70" spans="1:6" ht="19.5" x14ac:dyDescent="0.2">
      <c r="A70" s="22" t="s">
        <v>39</v>
      </c>
      <c r="B70" s="27"/>
      <c r="C70" s="28"/>
      <c r="D70" s="28"/>
      <c r="E70" s="28"/>
      <c r="F70" s="28"/>
    </row>
    <row r="71" spans="1:6" ht="19.5" x14ac:dyDescent="0.2">
      <c r="A71" s="22" t="s">
        <v>20</v>
      </c>
      <c r="B71" s="30"/>
      <c r="C71" s="30"/>
      <c r="D71" s="30"/>
      <c r="E71" s="30"/>
      <c r="F71" s="30"/>
    </row>
    <row r="72" spans="1:6" ht="19.5" x14ac:dyDescent="0.2">
      <c r="A72" s="31" t="s">
        <v>40</v>
      </c>
      <c r="B72" s="30">
        <v>18100</v>
      </c>
      <c r="C72" s="30" t="s">
        <v>14</v>
      </c>
      <c r="D72" s="28">
        <v>18100</v>
      </c>
      <c r="E72" s="28">
        <v>0</v>
      </c>
      <c r="F72" s="28">
        <f>B72-D72-E72</f>
        <v>0</v>
      </c>
    </row>
    <row r="73" spans="1:6" ht="19.5" x14ac:dyDescent="0.2">
      <c r="A73" s="31"/>
      <c r="B73" s="30"/>
      <c r="C73" s="30" t="s">
        <v>9</v>
      </c>
      <c r="D73" s="28"/>
      <c r="E73" s="28"/>
      <c r="F73" s="28"/>
    </row>
    <row r="74" spans="1:6" ht="19.5" x14ac:dyDescent="0.2">
      <c r="A74" s="31" t="s">
        <v>41</v>
      </c>
      <c r="B74" s="30">
        <v>5000000</v>
      </c>
      <c r="C74" s="30" t="s">
        <v>14</v>
      </c>
      <c r="D74" s="28">
        <v>200000</v>
      </c>
      <c r="E74" s="28">
        <v>3000000</v>
      </c>
      <c r="F74" s="28">
        <f>B74-D74-E74</f>
        <v>1800000</v>
      </c>
    </row>
    <row r="75" spans="1:6" ht="19.5" x14ac:dyDescent="0.2">
      <c r="A75" s="31"/>
      <c r="B75" s="30"/>
      <c r="C75" s="30" t="s">
        <v>9</v>
      </c>
      <c r="D75" s="28"/>
      <c r="E75" s="28"/>
      <c r="F75" s="28"/>
    </row>
    <row r="76" spans="1:6" ht="19.5" x14ac:dyDescent="0.2">
      <c r="A76" s="31" t="s">
        <v>42</v>
      </c>
      <c r="B76" s="30">
        <v>4000000</v>
      </c>
      <c r="C76" s="30" t="s">
        <v>14</v>
      </c>
      <c r="D76" s="28">
        <v>2000000</v>
      </c>
      <c r="E76" s="28">
        <v>2000000</v>
      </c>
      <c r="F76" s="28">
        <f>B76-D76-E76</f>
        <v>0</v>
      </c>
    </row>
    <row r="77" spans="1:6" ht="19.5" x14ac:dyDescent="0.2">
      <c r="A77" s="29"/>
      <c r="B77" s="30"/>
      <c r="C77" s="30" t="s">
        <v>9</v>
      </c>
      <c r="D77" s="28"/>
      <c r="E77" s="28"/>
      <c r="F77" s="28"/>
    </row>
    <row r="78" spans="1:6" ht="19.5" x14ac:dyDescent="0.2">
      <c r="A78" s="22" t="s">
        <v>22</v>
      </c>
      <c r="B78" s="30"/>
      <c r="C78" s="30"/>
      <c r="D78" s="30"/>
      <c r="E78" s="30"/>
      <c r="F78" s="30"/>
    </row>
    <row r="79" spans="1:6" ht="19.5" x14ac:dyDescent="0.2">
      <c r="A79" s="31" t="s">
        <v>43</v>
      </c>
      <c r="B79" s="30">
        <v>12000</v>
      </c>
      <c r="C79" s="30" t="s">
        <v>14</v>
      </c>
      <c r="D79" s="28">
        <v>12000</v>
      </c>
      <c r="E79" s="28">
        <v>0</v>
      </c>
      <c r="F79" s="28">
        <f>B79-D79-E79</f>
        <v>0</v>
      </c>
    </row>
    <row r="80" spans="1:6" ht="19.5" x14ac:dyDescent="0.2">
      <c r="A80" s="31"/>
      <c r="B80" s="30"/>
      <c r="C80" s="30" t="s">
        <v>9</v>
      </c>
      <c r="D80" s="30"/>
      <c r="E80" s="30"/>
      <c r="F80" s="30"/>
    </row>
    <row r="81" spans="1:6" ht="19.5" x14ac:dyDescent="0.2">
      <c r="A81" s="31" t="s">
        <v>44</v>
      </c>
      <c r="B81" s="30">
        <v>700000</v>
      </c>
      <c r="C81" s="30" t="s">
        <v>14</v>
      </c>
      <c r="D81" s="30">
        <v>350000</v>
      </c>
      <c r="E81" s="30">
        <v>350000</v>
      </c>
      <c r="F81" s="30">
        <f>B81-D81-E81</f>
        <v>0</v>
      </c>
    </row>
    <row r="82" spans="1:6" ht="19.5" x14ac:dyDescent="0.2">
      <c r="A82" s="57"/>
      <c r="B82" s="30"/>
      <c r="C82" s="30" t="s">
        <v>9</v>
      </c>
      <c r="D82" s="28"/>
      <c r="E82" s="28"/>
      <c r="F82" s="28"/>
    </row>
    <row r="83" spans="1:6" ht="19.5" x14ac:dyDescent="0.2">
      <c r="A83" s="62" t="s">
        <v>29</v>
      </c>
      <c r="B83" s="37">
        <f>B64</f>
        <v>9730100</v>
      </c>
      <c r="C83" s="37" t="s">
        <v>14</v>
      </c>
      <c r="D83" s="37">
        <f>D64</f>
        <v>2580100</v>
      </c>
      <c r="E83" s="37">
        <f>E64</f>
        <v>5350000</v>
      </c>
      <c r="F83" s="37">
        <f>F64</f>
        <v>1800000</v>
      </c>
    </row>
    <row r="84" spans="1:6" ht="19.5" x14ac:dyDescent="0.2">
      <c r="A84" s="63"/>
      <c r="B84" s="38"/>
      <c r="C84" s="38" t="s">
        <v>9</v>
      </c>
      <c r="D84" s="38"/>
      <c r="E84" s="38"/>
      <c r="F84" s="38"/>
    </row>
    <row r="85" spans="1:6" ht="27.6" customHeight="1" x14ac:dyDescent="0.2">
      <c r="A85" s="39"/>
    </row>
    <row r="86" spans="1:6" ht="27.6" customHeight="1" x14ac:dyDescent="0.2">
      <c r="A86" s="39" t="s">
        <v>30</v>
      </c>
    </row>
    <row r="87" spans="1:6" ht="27.6" customHeight="1" x14ac:dyDescent="0.2">
      <c r="A87" s="39"/>
    </row>
    <row r="88" spans="1:6" ht="21" x14ac:dyDescent="0.2">
      <c r="A88" s="64" t="s">
        <v>0</v>
      </c>
      <c r="B88" s="64"/>
      <c r="C88" s="64"/>
      <c r="D88" s="64"/>
      <c r="E88" s="64"/>
      <c r="F88" s="64"/>
    </row>
    <row r="89" spans="1:6" ht="21" x14ac:dyDescent="0.2">
      <c r="A89" s="64" t="s">
        <v>1</v>
      </c>
      <c r="B89" s="64"/>
      <c r="C89" s="64"/>
      <c r="D89" s="64"/>
      <c r="E89" s="64"/>
      <c r="F89" s="64"/>
    </row>
    <row r="90" spans="1:6" ht="21" x14ac:dyDescent="0.2">
      <c r="A90" s="1"/>
      <c r="B90" s="1"/>
      <c r="C90" s="1"/>
      <c r="D90" s="2"/>
      <c r="E90" s="2"/>
      <c r="F90" s="3" t="s">
        <v>2</v>
      </c>
    </row>
    <row r="91" spans="1:6" ht="21" x14ac:dyDescent="0.2">
      <c r="A91" s="1"/>
      <c r="B91" s="1"/>
      <c r="C91" s="1"/>
      <c r="D91" s="2"/>
      <c r="E91" s="2"/>
      <c r="F91" s="3"/>
    </row>
    <row r="92" spans="1:6" ht="19.5" x14ac:dyDescent="0.2">
      <c r="A92" s="65" t="s">
        <v>3</v>
      </c>
      <c r="B92" s="4" t="s">
        <v>31</v>
      </c>
      <c r="C92" s="4" t="s">
        <v>5</v>
      </c>
      <c r="D92" s="5" t="s">
        <v>6</v>
      </c>
      <c r="E92" s="5" t="s">
        <v>7</v>
      </c>
      <c r="F92" s="6" t="s">
        <v>8</v>
      </c>
    </row>
    <row r="93" spans="1:6" ht="19.5" x14ac:dyDescent="0.2">
      <c r="A93" s="66"/>
      <c r="B93" s="7" t="s">
        <v>32</v>
      </c>
      <c r="C93" s="7" t="s">
        <v>9</v>
      </c>
      <c r="D93" s="8" t="s">
        <v>10</v>
      </c>
      <c r="E93" s="8" t="s">
        <v>11</v>
      </c>
      <c r="F93" s="9" t="s">
        <v>12</v>
      </c>
    </row>
    <row r="94" spans="1:6" ht="19.5" x14ac:dyDescent="0.2">
      <c r="A94" s="10" t="s">
        <v>13</v>
      </c>
      <c r="B94" s="18">
        <f>B96</f>
        <v>4244900</v>
      </c>
      <c r="C94" s="43" t="s">
        <v>14</v>
      </c>
      <c r="D94" s="18">
        <f>D96</f>
        <v>3459400</v>
      </c>
      <c r="E94" s="18">
        <f>E96</f>
        <v>351200</v>
      </c>
      <c r="F94" s="20">
        <f>F96</f>
        <v>434300</v>
      </c>
    </row>
    <row r="95" spans="1:6" ht="19.5" x14ac:dyDescent="0.2">
      <c r="A95" s="10"/>
      <c r="B95" s="21"/>
      <c r="C95" s="16" t="s">
        <v>9</v>
      </c>
      <c r="D95" s="16"/>
      <c r="E95" s="16"/>
      <c r="F95" s="16"/>
    </row>
    <row r="96" spans="1:6" ht="19.5" x14ac:dyDescent="0.2">
      <c r="A96" s="67" t="s">
        <v>45</v>
      </c>
      <c r="B96" s="48">
        <f>B98</f>
        <v>4244900</v>
      </c>
      <c r="C96" s="43" t="s">
        <v>14</v>
      </c>
      <c r="D96" s="48">
        <f>D98</f>
        <v>3459400</v>
      </c>
      <c r="E96" s="48">
        <f>E98</f>
        <v>351200</v>
      </c>
      <c r="F96" s="48">
        <f>F98</f>
        <v>434300</v>
      </c>
    </row>
    <row r="97" spans="1:6" ht="19.5" x14ac:dyDescent="0.2">
      <c r="A97" s="68"/>
      <c r="B97" s="21"/>
      <c r="C97" s="16" t="s">
        <v>9</v>
      </c>
      <c r="D97" s="16"/>
      <c r="E97" s="16"/>
      <c r="F97" s="16"/>
    </row>
    <row r="98" spans="1:6" ht="19.5" x14ac:dyDescent="0.2">
      <c r="A98" s="69" t="s">
        <v>16</v>
      </c>
      <c r="B98" s="23">
        <f>SUM(B100:B116)</f>
        <v>4244900</v>
      </c>
      <c r="C98" s="24" t="s">
        <v>14</v>
      </c>
      <c r="D98" s="23">
        <f>SUM(D100:D116)</f>
        <v>3459400</v>
      </c>
      <c r="E98" s="23">
        <f>SUM(E100:E116)</f>
        <v>351200</v>
      </c>
      <c r="F98" s="23">
        <f>SUM(F100:F116)</f>
        <v>434300</v>
      </c>
    </row>
    <row r="99" spans="1:6" ht="19.5" x14ac:dyDescent="0.2">
      <c r="A99" s="70"/>
      <c r="B99" s="25"/>
      <c r="C99" s="26" t="s">
        <v>9</v>
      </c>
      <c r="D99" s="26"/>
      <c r="E99" s="26"/>
      <c r="F99" s="26"/>
    </row>
    <row r="100" spans="1:6" ht="19.5" x14ac:dyDescent="0.2">
      <c r="A100" s="22" t="s">
        <v>46</v>
      </c>
      <c r="B100" s="27"/>
      <c r="C100" s="28"/>
      <c r="D100" s="30"/>
      <c r="E100" s="30"/>
      <c r="F100" s="30"/>
    </row>
    <row r="101" spans="1:6" ht="19.5" x14ac:dyDescent="0.2">
      <c r="A101" s="31" t="s">
        <v>19</v>
      </c>
      <c r="B101" s="30">
        <v>934300</v>
      </c>
      <c r="C101" s="30" t="s">
        <v>14</v>
      </c>
      <c r="D101" s="28">
        <v>300000</v>
      </c>
      <c r="E101" s="28">
        <v>200000</v>
      </c>
      <c r="F101" s="28">
        <f>B101-D101-E101</f>
        <v>434300</v>
      </c>
    </row>
    <row r="102" spans="1:6" ht="19.5" x14ac:dyDescent="0.2">
      <c r="A102" s="31"/>
      <c r="B102" s="30"/>
      <c r="C102" s="30" t="s">
        <v>9</v>
      </c>
      <c r="D102" s="28"/>
      <c r="E102" s="28"/>
      <c r="F102" s="28"/>
    </row>
    <row r="103" spans="1:6" ht="19.5" x14ac:dyDescent="0.2">
      <c r="A103" s="22" t="s">
        <v>20</v>
      </c>
      <c r="B103" s="30"/>
      <c r="C103" s="30"/>
      <c r="D103" s="30"/>
      <c r="E103" s="30"/>
      <c r="F103" s="30"/>
    </row>
    <row r="104" spans="1:6" ht="19.5" x14ac:dyDescent="0.2">
      <c r="A104" s="31" t="s">
        <v>40</v>
      </c>
      <c r="B104" s="30">
        <v>163300</v>
      </c>
      <c r="C104" s="30" t="s">
        <v>14</v>
      </c>
      <c r="D104" s="28">
        <v>163300</v>
      </c>
      <c r="E104" s="28">
        <v>0</v>
      </c>
      <c r="F104" s="28">
        <f>B104-D104-E104</f>
        <v>0</v>
      </c>
    </row>
    <row r="105" spans="1:6" ht="19.5" x14ac:dyDescent="0.2">
      <c r="A105" s="31"/>
      <c r="B105" s="30"/>
      <c r="C105" s="30" t="s">
        <v>9</v>
      </c>
      <c r="D105" s="28"/>
      <c r="E105" s="28"/>
      <c r="F105" s="28"/>
    </row>
    <row r="106" spans="1:6" ht="19.5" x14ac:dyDescent="0.2">
      <c r="A106" s="31" t="s">
        <v>47</v>
      </c>
      <c r="B106" s="30">
        <v>2886100</v>
      </c>
      <c r="C106" s="30" t="s">
        <v>14</v>
      </c>
      <c r="D106" s="30">
        <v>2886100</v>
      </c>
      <c r="E106" s="30">
        <v>0</v>
      </c>
      <c r="F106" s="28">
        <f>B106-D106-E106</f>
        <v>0</v>
      </c>
    </row>
    <row r="107" spans="1:6" ht="19.5" x14ac:dyDescent="0.2">
      <c r="A107" s="29"/>
      <c r="B107" s="30"/>
      <c r="C107" s="30" t="s">
        <v>9</v>
      </c>
      <c r="D107" s="30"/>
      <c r="E107" s="30"/>
      <c r="F107" s="30"/>
    </row>
    <row r="108" spans="1:6" ht="19.5" x14ac:dyDescent="0.2">
      <c r="A108" s="22" t="s">
        <v>22</v>
      </c>
      <c r="B108" s="30"/>
      <c r="C108" s="30"/>
      <c r="D108" s="30"/>
      <c r="E108" s="30"/>
      <c r="F108" s="30"/>
    </row>
    <row r="109" spans="1:6" ht="19.5" x14ac:dyDescent="0.2">
      <c r="A109" s="31" t="s">
        <v>48</v>
      </c>
      <c r="B109" s="30">
        <v>72000</v>
      </c>
      <c r="C109" s="30" t="s">
        <v>14</v>
      </c>
      <c r="D109" s="28">
        <v>0</v>
      </c>
      <c r="E109" s="28">
        <v>72000</v>
      </c>
      <c r="F109" s="28">
        <f>B109-D109-E109</f>
        <v>0</v>
      </c>
    </row>
    <row r="110" spans="1:6" ht="19.5" x14ac:dyDescent="0.2">
      <c r="A110" s="31"/>
      <c r="B110" s="30"/>
      <c r="C110" s="30" t="s">
        <v>9</v>
      </c>
      <c r="D110" s="28"/>
      <c r="E110" s="28"/>
      <c r="F110" s="28"/>
    </row>
    <row r="111" spans="1:6" ht="19.5" x14ac:dyDescent="0.2">
      <c r="A111" s="31" t="s">
        <v>49</v>
      </c>
      <c r="B111" s="30">
        <v>50000</v>
      </c>
      <c r="C111" s="30" t="s">
        <v>14</v>
      </c>
      <c r="D111" s="28">
        <v>0</v>
      </c>
      <c r="E111" s="28">
        <v>50000</v>
      </c>
      <c r="F111" s="28">
        <f>B111-D111-E111</f>
        <v>0</v>
      </c>
    </row>
    <row r="112" spans="1:6" ht="19.5" x14ac:dyDescent="0.2">
      <c r="A112" s="31"/>
      <c r="B112" s="30"/>
      <c r="C112" s="30" t="s">
        <v>9</v>
      </c>
      <c r="D112" s="30"/>
      <c r="E112" s="30"/>
      <c r="F112" s="30"/>
    </row>
    <row r="113" spans="1:6" ht="19.5" x14ac:dyDescent="0.2">
      <c r="A113" s="31" t="s">
        <v>25</v>
      </c>
      <c r="B113" s="30">
        <v>110000</v>
      </c>
      <c r="C113" s="30" t="s">
        <v>14</v>
      </c>
      <c r="D113" s="30">
        <v>110000</v>
      </c>
      <c r="E113" s="30">
        <v>0</v>
      </c>
      <c r="F113" s="30">
        <f>B113-D113-E113</f>
        <v>0</v>
      </c>
    </row>
    <row r="114" spans="1:6" ht="19.5" x14ac:dyDescent="0.2">
      <c r="A114" s="31"/>
      <c r="B114" s="30"/>
      <c r="C114" s="30" t="s">
        <v>9</v>
      </c>
      <c r="D114" s="28"/>
      <c r="E114" s="28"/>
      <c r="F114" s="28"/>
    </row>
    <row r="115" spans="1:6" ht="19.5" x14ac:dyDescent="0.2">
      <c r="A115" s="31" t="s">
        <v>50</v>
      </c>
      <c r="B115" s="30">
        <v>29200</v>
      </c>
      <c r="C115" s="30" t="s">
        <v>14</v>
      </c>
      <c r="D115" s="28">
        <v>0</v>
      </c>
      <c r="E115" s="28">
        <v>29200</v>
      </c>
      <c r="F115" s="28">
        <f>B115-D115-E115</f>
        <v>0</v>
      </c>
    </row>
    <row r="116" spans="1:6" ht="19.5" x14ac:dyDescent="0.2">
      <c r="A116" s="35"/>
      <c r="B116" s="36"/>
      <c r="C116" s="36" t="s">
        <v>9</v>
      </c>
      <c r="D116" s="36"/>
      <c r="E116" s="36"/>
      <c r="F116" s="36"/>
    </row>
    <row r="117" spans="1:6" ht="19.5" x14ac:dyDescent="0.2">
      <c r="A117" s="72" t="s">
        <v>29</v>
      </c>
      <c r="B117" s="51">
        <f>B94</f>
        <v>4244900</v>
      </c>
      <c r="C117" s="51" t="s">
        <v>14</v>
      </c>
      <c r="D117" s="51">
        <f>D94</f>
        <v>3459400</v>
      </c>
      <c r="E117" s="51">
        <f>E94</f>
        <v>351200</v>
      </c>
      <c r="F117" s="51">
        <f>F94</f>
        <v>434300</v>
      </c>
    </row>
    <row r="118" spans="1:6" ht="19.5" x14ac:dyDescent="0.2">
      <c r="A118" s="73"/>
      <c r="B118" s="52"/>
      <c r="C118" s="52" t="s">
        <v>9</v>
      </c>
      <c r="D118" s="52"/>
      <c r="E118" s="52"/>
      <c r="F118" s="52"/>
    </row>
    <row r="121" spans="1:6" ht="19.5" x14ac:dyDescent="0.2">
      <c r="A121" s="39" t="s">
        <v>30</v>
      </c>
    </row>
  </sheetData>
  <mergeCells count="24">
    <mergeCell ref="A117:A118"/>
    <mergeCell ref="A59:F59"/>
    <mergeCell ref="A60:F60"/>
    <mergeCell ref="A62:A63"/>
    <mergeCell ref="A66:A67"/>
    <mergeCell ref="A68:A69"/>
    <mergeCell ref="A83:A84"/>
    <mergeCell ref="A88:F88"/>
    <mergeCell ref="A89:F89"/>
    <mergeCell ref="A92:A93"/>
    <mergeCell ref="A96:A97"/>
    <mergeCell ref="A98:A99"/>
    <mergeCell ref="A53:A54"/>
    <mergeCell ref="A1:F1"/>
    <mergeCell ref="A2:F2"/>
    <mergeCell ref="A4:A5"/>
    <mergeCell ref="A8:A9"/>
    <mergeCell ref="A10:A11"/>
    <mergeCell ref="A27:A28"/>
    <mergeCell ref="A32:A33"/>
    <mergeCell ref="A37:F37"/>
    <mergeCell ref="A38:E38"/>
    <mergeCell ref="A41:A42"/>
    <mergeCell ref="A45:A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2024-04-03T02:19:12Z</dcterms:modified>
</cp:coreProperties>
</file>