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งบประมาณปี 2567\ITA 2567\OIT 67 สนข.วังทองหลาง\O13 - แผนการใช้และการติดตามงบประมาณ\แผนการใช้จ่ายงบประมาณ\แผนการใช้จ่ายงบประมาณ 2567\03 แผนการใช้จ่ายงบประมาณ 2567 งวด 3 (มิ.ย.67-ก.ย.67)\"/>
    </mc:Choice>
  </mc:AlternateContent>
  <xr:revisionPtr revIDLastSave="0" documentId="13_ncr:1_{F42108F9-1B8D-42D0-9B8E-C2D164D52C0D}" xr6:coauthVersionLast="47" xr6:coauthVersionMax="47" xr10:uidLastSave="{00000000-0000-0000-0000-000000000000}"/>
  <bookViews>
    <workbookView xWindow="23880" yWindow="525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1" l="1"/>
  <c r="F28" i="1"/>
  <c r="F26" i="1"/>
  <c r="F22" i="1"/>
  <c r="F20" i="1"/>
  <c r="F18" i="1"/>
  <c r="F15" i="1"/>
  <c r="F11" i="1" s="1"/>
  <c r="F9" i="1" s="1"/>
  <c r="F7" i="1" s="1"/>
  <c r="F32" i="1" s="1"/>
  <c r="E11" i="1"/>
  <c r="E9" i="1" s="1"/>
  <c r="E7" i="1" s="1"/>
  <c r="E32" i="1" s="1"/>
  <c r="D11" i="1"/>
  <c r="D9" i="1" s="1"/>
  <c r="D7" i="1" s="1"/>
  <c r="D32" i="1" s="1"/>
  <c r="B11" i="1"/>
  <c r="B9" i="1"/>
  <c r="B7" i="1" s="1"/>
  <c r="B32" i="1" s="1"/>
</calcChain>
</file>

<file path=xl/sharedStrings.xml><?xml version="1.0" encoding="utf-8"?>
<sst xmlns="http://schemas.openxmlformats.org/spreadsheetml/2006/main" count="54" uniqueCount="32">
  <si>
    <t>แผน/ผลการปฏิบัติงานและการใช้จ่ายงบประมาณรายจ่ายประจำปีงบประมาณ พ.ศ. 2567</t>
  </si>
  <si>
    <t>หน่วยงาน : สำนักงานเขตวังทองหลาง</t>
  </si>
  <si>
    <t>หน่วย : บาท</t>
  </si>
  <si>
    <t>งาน/โครงการตามแผนยุทธศาสตร์/งบรายจ่าย/รายการ</t>
  </si>
  <si>
    <t>รวมทั้งสิ้น</t>
  </si>
  <si>
    <t>แผน/</t>
  </si>
  <si>
    <t>งวดที่ 1</t>
  </si>
  <si>
    <t>งวดที่ 2</t>
  </si>
  <si>
    <t>งวดที่ 3</t>
  </si>
  <si>
    <t>ผล</t>
  </si>
  <si>
    <t>(ต.ค. 66 - ม.ค. 67)</t>
  </si>
  <si>
    <t>(ก.พ. 67 - พ.ค. 67)</t>
  </si>
  <si>
    <t>(มิ.ย. 67 - ก.ย. 67)</t>
  </si>
  <si>
    <t>งบประมาณตามโครงสร้างงาน</t>
  </si>
  <si>
    <t>แผน</t>
  </si>
  <si>
    <t>งาน : บริหารทั่วไปและบริการทะเบียน</t>
  </si>
  <si>
    <t xml:space="preserve">     งบดำเนินงาน</t>
  </si>
  <si>
    <t xml:space="preserve">     ค่าตอบแทน ใช้สอยและวัสดุ</t>
  </si>
  <si>
    <t xml:space="preserve">     ค่าตอบแทน </t>
  </si>
  <si>
    <t xml:space="preserve">      - ค่าอาหารทำการนอกเวลา</t>
  </si>
  <si>
    <t xml:space="preserve">     ค่าใช้สอย</t>
  </si>
  <si>
    <t xml:space="preserve">      - ค่าซ่อมแซมยานพาหนะ</t>
  </si>
  <si>
    <t xml:space="preserve">      - ค่าซ่อมแซมครุภัณฑ์</t>
  </si>
  <si>
    <t xml:space="preserve">      - ค่าจ้างเหมาบริการเป็นรายบุคคลเพื่อช่วยปฏิบัติงาน</t>
  </si>
  <si>
    <t xml:space="preserve">       ฝ่ายทะเบียน</t>
  </si>
  <si>
    <t xml:space="preserve">     ค่าวัสดุ</t>
  </si>
  <si>
    <t xml:space="preserve">      - ค่าวัสดุสำนักงาน</t>
  </si>
  <si>
    <t xml:space="preserve">    </t>
  </si>
  <si>
    <t xml:space="preserve">      - ค่าวัสดุยานพาหนะ</t>
  </si>
  <si>
    <t xml:space="preserve">      - ค่าเครื่องแต่งกาย</t>
  </si>
  <si>
    <t>รวม</t>
  </si>
  <si>
    <t>ผู้รายงาน.........................................................................................................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</si>
</sst>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6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187" fontId="5" fillId="3" borderId="6" xfId="1" applyNumberFormat="1" applyFont="1" applyFill="1" applyBorder="1" applyAlignment="1">
      <alignment horizontal="left" vertical="center"/>
    </xf>
    <xf numFmtId="187" fontId="4" fillId="3" borderId="7" xfId="1" applyNumberFormat="1" applyFont="1" applyFill="1" applyBorder="1" applyAlignment="1">
      <alignment horizontal="center" vertical="center"/>
    </xf>
    <xf numFmtId="187" fontId="5" fillId="3" borderId="1" xfId="1" applyNumberFormat="1" applyFont="1" applyFill="1" applyBorder="1" applyAlignment="1">
      <alignment horizontal="left" vertical="center"/>
    </xf>
    <xf numFmtId="187" fontId="5" fillId="3" borderId="5" xfId="1" applyNumberFormat="1" applyFont="1" applyFill="1" applyBorder="1" applyAlignment="1">
      <alignment horizontal="left" vertical="center"/>
    </xf>
    <xf numFmtId="187" fontId="5" fillId="3" borderId="8" xfId="1" applyNumberFormat="1" applyFont="1" applyFill="1" applyBorder="1" applyAlignment="1">
      <alignment horizontal="left" vertical="center"/>
    </xf>
    <xf numFmtId="187" fontId="4" fillId="3" borderId="9" xfId="1" applyNumberFormat="1" applyFont="1" applyFill="1" applyBorder="1" applyAlignment="1">
      <alignment horizontal="center" vertical="center"/>
    </xf>
    <xf numFmtId="187" fontId="5" fillId="3" borderId="9" xfId="1" applyNumberFormat="1" applyFont="1" applyFill="1" applyBorder="1" applyAlignment="1">
      <alignment horizontal="left" vertical="center"/>
    </xf>
    <xf numFmtId="187" fontId="5" fillId="3" borderId="7" xfId="1" applyNumberFormat="1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87" fontId="5" fillId="0" borderId="7" xfId="1" applyNumberFormat="1" applyFont="1" applyBorder="1" applyAlignment="1">
      <alignment horizontal="center" vertical="center"/>
    </xf>
    <xf numFmtId="187" fontId="4" fillId="0" borderId="7" xfId="1" applyNumberFormat="1" applyFont="1" applyBorder="1" applyAlignment="1">
      <alignment horizontal="center" vertical="center"/>
    </xf>
    <xf numFmtId="187" fontId="5" fillId="2" borderId="7" xfId="1" applyNumberFormat="1" applyFont="1" applyFill="1" applyBorder="1" applyAlignment="1">
      <alignment horizontal="center" vertical="center"/>
    </xf>
    <xf numFmtId="187" fontId="5" fillId="0" borderId="9" xfId="1" applyNumberFormat="1" applyFont="1" applyBorder="1" applyAlignment="1">
      <alignment horizontal="center" vertical="center"/>
    </xf>
    <xf numFmtId="187" fontId="4" fillId="0" borderId="9" xfId="1" applyNumberFormat="1" applyFont="1" applyBorder="1" applyAlignment="1">
      <alignment horizontal="center" vertical="center"/>
    </xf>
    <xf numFmtId="187" fontId="4" fillId="2" borderId="9" xfId="1" applyNumberFormat="1" applyFont="1" applyFill="1" applyBorder="1" applyAlignment="1">
      <alignment horizontal="center" vertical="center"/>
    </xf>
    <xf numFmtId="187" fontId="5" fillId="0" borderId="10" xfId="1" applyNumberFormat="1" applyFont="1" applyBorder="1" applyAlignment="1">
      <alignment horizontal="center" vertical="center"/>
    </xf>
    <xf numFmtId="187" fontId="4" fillId="0" borderId="10" xfId="1" applyNumberFormat="1" applyFont="1" applyBorder="1" applyAlignment="1">
      <alignment horizontal="center" vertical="center"/>
    </xf>
    <xf numFmtId="187" fontId="4" fillId="2" borderId="10" xfId="1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187" fontId="4" fillId="0" borderId="11" xfId="1" applyNumberFormat="1" applyFont="1" applyBorder="1" applyAlignment="1">
      <alignment horizontal="center" vertical="center"/>
    </xf>
    <xf numFmtId="187" fontId="4" fillId="2" borderId="11" xfId="1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187" fontId="4" fillId="0" borderId="12" xfId="1" applyNumberFormat="1" applyFont="1" applyBorder="1" applyAlignment="1">
      <alignment horizontal="center" vertical="center"/>
    </xf>
    <xf numFmtId="187" fontId="4" fillId="2" borderId="12" xfId="1" applyNumberFormat="1" applyFont="1" applyFill="1" applyBorder="1" applyAlignment="1">
      <alignment horizontal="center" vertical="center"/>
    </xf>
    <xf numFmtId="187" fontId="5" fillId="4" borderId="1" xfId="1" applyNumberFormat="1" applyFont="1" applyFill="1" applyBorder="1" applyAlignment="1">
      <alignment horizontal="center" vertical="center"/>
    </xf>
    <xf numFmtId="187" fontId="4" fillId="4" borderId="1" xfId="1" applyNumberFormat="1" applyFont="1" applyFill="1" applyBorder="1" applyAlignment="1">
      <alignment horizontal="center" vertical="center"/>
    </xf>
    <xf numFmtId="187" fontId="4" fillId="4" borderId="9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0" fillId="2" borderId="0" xfId="0" applyFill="1"/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workbookViewId="0">
      <selection activeCell="E6" sqref="E6"/>
    </sheetView>
  </sheetViews>
  <sheetFormatPr defaultRowHeight="14.25" x14ac:dyDescent="0.2"/>
  <cols>
    <col min="1" max="1" width="40" customWidth="1"/>
    <col min="2" max="2" width="13.125" customWidth="1"/>
    <col min="3" max="3" width="9.75" customWidth="1"/>
    <col min="4" max="4" width="15.375" style="41" customWidth="1"/>
    <col min="5" max="5" width="14.875" style="41" customWidth="1"/>
    <col min="6" max="6" width="17.625" style="41" customWidth="1"/>
    <col min="7" max="17" width="39.375" customWidth="1"/>
  </cols>
  <sheetData>
    <row r="1" spans="1:6" ht="21" x14ac:dyDescent="0.2">
      <c r="A1" s="42" t="s">
        <v>0</v>
      </c>
      <c r="B1" s="42"/>
      <c r="C1" s="42"/>
      <c r="D1" s="42"/>
      <c r="E1" s="42"/>
      <c r="F1" s="42"/>
    </row>
    <row r="2" spans="1:6" ht="21" x14ac:dyDescent="0.2">
      <c r="A2" s="42" t="s">
        <v>1</v>
      </c>
      <c r="B2" s="42"/>
      <c r="C2" s="42"/>
      <c r="D2" s="42"/>
      <c r="E2" s="42"/>
      <c r="F2" s="42"/>
    </row>
    <row r="3" spans="1:6" ht="21" x14ac:dyDescent="0.2">
      <c r="A3" s="1"/>
      <c r="B3" s="1"/>
      <c r="C3" s="1"/>
      <c r="D3" s="2"/>
      <c r="E3" s="2"/>
      <c r="F3" s="3" t="s">
        <v>2</v>
      </c>
    </row>
    <row r="4" spans="1:6" ht="21" x14ac:dyDescent="0.2">
      <c r="A4" s="1"/>
      <c r="B4" s="1"/>
      <c r="C4" s="1"/>
      <c r="D4" s="2"/>
      <c r="E4" s="2"/>
      <c r="F4" s="3"/>
    </row>
    <row r="5" spans="1:6" ht="19.5" x14ac:dyDescent="0.2">
      <c r="A5" s="43" t="s">
        <v>3</v>
      </c>
      <c r="B5" s="4" t="s">
        <v>4</v>
      </c>
      <c r="C5" s="4" t="s">
        <v>5</v>
      </c>
      <c r="D5" s="5" t="s">
        <v>6</v>
      </c>
      <c r="E5" s="5" t="s">
        <v>7</v>
      </c>
      <c r="F5" s="5" t="s">
        <v>8</v>
      </c>
    </row>
    <row r="6" spans="1:6" ht="19.5" x14ac:dyDescent="0.2">
      <c r="A6" s="44"/>
      <c r="B6" s="6"/>
      <c r="C6" s="6" t="s">
        <v>9</v>
      </c>
      <c r="D6" s="7" t="s">
        <v>10</v>
      </c>
      <c r="E6" s="7" t="s">
        <v>11</v>
      </c>
      <c r="F6" s="7" t="s">
        <v>12</v>
      </c>
    </row>
    <row r="7" spans="1:6" ht="19.5" x14ac:dyDescent="0.2">
      <c r="A7" s="8" t="s">
        <v>13</v>
      </c>
      <c r="B7" s="9">
        <f>B9</f>
        <v>1154000</v>
      </c>
      <c r="C7" s="10" t="s">
        <v>14</v>
      </c>
      <c r="D7" s="9">
        <f>D9</f>
        <v>811750</v>
      </c>
      <c r="E7" s="9">
        <f>E9</f>
        <v>216050</v>
      </c>
      <c r="F7" s="11">
        <f>F9</f>
        <v>126200</v>
      </c>
    </row>
    <row r="8" spans="1:6" ht="19.5" x14ac:dyDescent="0.2">
      <c r="A8" s="12"/>
      <c r="B8" s="13"/>
      <c r="C8" s="14" t="s">
        <v>9</v>
      </c>
      <c r="D8" s="13"/>
      <c r="E8" s="13"/>
      <c r="F8" s="15"/>
    </row>
    <row r="9" spans="1:6" ht="19.5" x14ac:dyDescent="0.2">
      <c r="A9" s="45" t="s">
        <v>15</v>
      </c>
      <c r="B9" s="16">
        <f>B11</f>
        <v>1154000</v>
      </c>
      <c r="C9" s="10" t="s">
        <v>14</v>
      </c>
      <c r="D9" s="16">
        <f>D11</f>
        <v>811750</v>
      </c>
      <c r="E9" s="16">
        <f>E11</f>
        <v>216050</v>
      </c>
      <c r="F9" s="16">
        <f>F11</f>
        <v>126200</v>
      </c>
    </row>
    <row r="10" spans="1:6" ht="19.5" x14ac:dyDescent="0.2">
      <c r="A10" s="46"/>
      <c r="B10" s="15"/>
      <c r="C10" s="14" t="s">
        <v>9</v>
      </c>
      <c r="D10" s="14"/>
      <c r="E10" s="14"/>
      <c r="F10" s="14"/>
    </row>
    <row r="11" spans="1:6" ht="19.5" x14ac:dyDescent="0.2">
      <c r="A11" s="47" t="s">
        <v>16</v>
      </c>
      <c r="B11" s="18">
        <f>B15+B18+B20+B22+B26+B28+B30</f>
        <v>1154000</v>
      </c>
      <c r="C11" s="19" t="s">
        <v>14</v>
      </c>
      <c r="D11" s="20">
        <f>D15+D18+D20+D22+D26+D28+D30</f>
        <v>811750</v>
      </c>
      <c r="E11" s="20">
        <f>SUM(E15:E31)</f>
        <v>216050</v>
      </c>
      <c r="F11" s="20">
        <f>F15+F18+F20+F22+F28+F30+F26</f>
        <v>126200</v>
      </c>
    </row>
    <row r="12" spans="1:6" ht="19.5" x14ac:dyDescent="0.2">
      <c r="A12" s="48"/>
      <c r="B12" s="21"/>
      <c r="C12" s="22" t="s">
        <v>9</v>
      </c>
      <c r="D12" s="23"/>
      <c r="E12" s="23"/>
      <c r="F12" s="23"/>
    </row>
    <row r="13" spans="1:6" ht="19.5" x14ac:dyDescent="0.2">
      <c r="A13" s="17" t="s">
        <v>17</v>
      </c>
      <c r="B13" s="24"/>
      <c r="C13" s="25"/>
      <c r="D13" s="26"/>
      <c r="E13" s="26"/>
      <c r="F13" s="26"/>
    </row>
    <row r="14" spans="1:6" ht="19.5" x14ac:dyDescent="0.2">
      <c r="A14" s="17" t="s">
        <v>18</v>
      </c>
      <c r="B14" s="24"/>
      <c r="C14" s="25"/>
      <c r="D14" s="26"/>
      <c r="E14" s="26"/>
      <c r="F14" s="26"/>
    </row>
    <row r="15" spans="1:6" ht="19.5" x14ac:dyDescent="0.2">
      <c r="A15" s="27" t="s">
        <v>19</v>
      </c>
      <c r="B15" s="28">
        <v>378600</v>
      </c>
      <c r="C15" s="28" t="s">
        <v>14</v>
      </c>
      <c r="D15" s="29">
        <v>126200</v>
      </c>
      <c r="E15" s="29">
        <v>126200</v>
      </c>
      <c r="F15" s="29">
        <f>B15-D15-E15</f>
        <v>126200</v>
      </c>
    </row>
    <row r="16" spans="1:6" ht="19.5" x14ac:dyDescent="0.2">
      <c r="A16" s="30"/>
      <c r="B16" s="28"/>
      <c r="C16" s="28" t="s">
        <v>9</v>
      </c>
      <c r="D16" s="29"/>
      <c r="E16" s="29"/>
      <c r="F16" s="29"/>
    </row>
    <row r="17" spans="1:6" ht="19.5" x14ac:dyDescent="0.2">
      <c r="A17" s="17" t="s">
        <v>20</v>
      </c>
      <c r="B17" s="28"/>
      <c r="C17" s="28"/>
      <c r="D17" s="29"/>
      <c r="E17" s="29"/>
      <c r="F17" s="29"/>
    </row>
    <row r="18" spans="1:6" ht="19.5" x14ac:dyDescent="0.2">
      <c r="A18" s="27" t="s">
        <v>21</v>
      </c>
      <c r="B18" s="28">
        <v>18100</v>
      </c>
      <c r="C18" s="28" t="s">
        <v>14</v>
      </c>
      <c r="D18" s="29">
        <v>10000</v>
      </c>
      <c r="E18" s="29">
        <v>8100</v>
      </c>
      <c r="F18" s="29">
        <f>B18-D18-E18</f>
        <v>0</v>
      </c>
    </row>
    <row r="19" spans="1:6" ht="19.5" x14ac:dyDescent="0.2">
      <c r="A19" s="27"/>
      <c r="B19" s="28"/>
      <c r="C19" s="28" t="s">
        <v>9</v>
      </c>
      <c r="D19" s="29"/>
      <c r="E19" s="29"/>
      <c r="F19" s="29"/>
    </row>
    <row r="20" spans="1:6" ht="19.5" x14ac:dyDescent="0.2">
      <c r="A20" s="27" t="s">
        <v>22</v>
      </c>
      <c r="B20" s="28">
        <v>22000</v>
      </c>
      <c r="C20" s="28" t="s">
        <v>14</v>
      </c>
      <c r="D20" s="29">
        <v>20000</v>
      </c>
      <c r="E20" s="29">
        <v>2000</v>
      </c>
      <c r="F20" s="29">
        <f>B20-D20-E20</f>
        <v>0</v>
      </c>
    </row>
    <row r="21" spans="1:6" ht="19.5" x14ac:dyDescent="0.2">
      <c r="A21" s="27"/>
      <c r="B21" s="28"/>
      <c r="C21" s="28" t="s">
        <v>9</v>
      </c>
      <c r="D21" s="29"/>
      <c r="E21" s="29"/>
      <c r="F21" s="29"/>
    </row>
    <row r="22" spans="1:6" ht="19.5" x14ac:dyDescent="0.2">
      <c r="A22" s="27" t="s">
        <v>23</v>
      </c>
      <c r="B22" s="28">
        <v>561600</v>
      </c>
      <c r="C22" s="28" t="s">
        <v>14</v>
      </c>
      <c r="D22" s="29">
        <v>561600</v>
      </c>
      <c r="E22" s="29"/>
      <c r="F22" s="29">
        <f>B22-D22-E22</f>
        <v>0</v>
      </c>
    </row>
    <row r="23" spans="1:6" ht="19.5" x14ac:dyDescent="0.2">
      <c r="A23" s="27" t="s">
        <v>24</v>
      </c>
      <c r="B23" s="28"/>
      <c r="C23" s="28" t="s">
        <v>9</v>
      </c>
      <c r="D23" s="29"/>
      <c r="E23" s="29"/>
      <c r="F23" s="29"/>
    </row>
    <row r="24" spans="1:6" ht="19.5" x14ac:dyDescent="0.2">
      <c r="A24" s="30"/>
      <c r="B24" s="28"/>
      <c r="C24" s="28"/>
      <c r="D24" s="29"/>
      <c r="E24" s="29"/>
      <c r="F24" s="29"/>
    </row>
    <row r="25" spans="1:6" ht="19.5" x14ac:dyDescent="0.2">
      <c r="A25" s="31" t="s">
        <v>25</v>
      </c>
      <c r="B25" s="28"/>
      <c r="C25" s="28"/>
      <c r="D25" s="29"/>
      <c r="E25" s="29"/>
      <c r="F25" s="29"/>
    </row>
    <row r="26" spans="1:6" ht="19.5" x14ac:dyDescent="0.2">
      <c r="A26" s="27" t="s">
        <v>26</v>
      </c>
      <c r="B26" s="28">
        <v>159500</v>
      </c>
      <c r="C26" s="28" t="s">
        <v>14</v>
      </c>
      <c r="D26" s="29">
        <v>79750</v>
      </c>
      <c r="E26" s="29">
        <v>79750</v>
      </c>
      <c r="F26" s="29">
        <f>B26-D26-E26</f>
        <v>0</v>
      </c>
    </row>
    <row r="27" spans="1:6" ht="19.5" x14ac:dyDescent="0.2">
      <c r="A27" s="27" t="s">
        <v>27</v>
      </c>
      <c r="B27" s="28"/>
      <c r="C27" s="28" t="s">
        <v>9</v>
      </c>
      <c r="D27" s="29"/>
      <c r="E27" s="29"/>
      <c r="F27" s="29"/>
    </row>
    <row r="28" spans="1:6" ht="19.5" x14ac:dyDescent="0.2">
      <c r="A28" s="27" t="s">
        <v>28</v>
      </c>
      <c r="B28" s="28">
        <v>12000</v>
      </c>
      <c r="C28" s="28" t="s">
        <v>14</v>
      </c>
      <c r="D28" s="29">
        <v>12000</v>
      </c>
      <c r="E28" s="29"/>
      <c r="F28" s="29">
        <f>B28-D28-E28</f>
        <v>0</v>
      </c>
    </row>
    <row r="29" spans="1:6" ht="19.5" x14ac:dyDescent="0.2">
      <c r="A29" s="27"/>
      <c r="B29" s="28"/>
      <c r="C29" s="28" t="s">
        <v>9</v>
      </c>
      <c r="D29" s="29"/>
      <c r="E29" s="29"/>
      <c r="F29" s="29"/>
    </row>
    <row r="30" spans="1:6" ht="19.5" x14ac:dyDescent="0.2">
      <c r="A30" s="27" t="s">
        <v>29</v>
      </c>
      <c r="B30" s="28">
        <v>2200</v>
      </c>
      <c r="C30" s="28" t="s">
        <v>14</v>
      </c>
      <c r="D30" s="29">
        <v>2200</v>
      </c>
      <c r="E30" s="29"/>
      <c r="F30" s="29">
        <f>B30-D30-E30</f>
        <v>0</v>
      </c>
    </row>
    <row r="31" spans="1:6" ht="19.5" x14ac:dyDescent="0.2">
      <c r="A31" s="27" t="s">
        <v>27</v>
      </c>
      <c r="B31" s="28"/>
      <c r="C31" s="32" t="s">
        <v>9</v>
      </c>
      <c r="D31" s="33"/>
      <c r="E31" s="33"/>
      <c r="F31" s="33"/>
    </row>
    <row r="32" spans="1:6" ht="19.5" x14ac:dyDescent="0.2">
      <c r="A32" s="49" t="s">
        <v>30</v>
      </c>
      <c r="B32" s="34">
        <f>B7</f>
        <v>1154000</v>
      </c>
      <c r="C32" s="35" t="s">
        <v>14</v>
      </c>
      <c r="D32" s="34">
        <f>D7</f>
        <v>811750</v>
      </c>
      <c r="E32" s="34">
        <f>E7</f>
        <v>216050</v>
      </c>
      <c r="F32" s="34">
        <f>F7</f>
        <v>126200</v>
      </c>
    </row>
    <row r="33" spans="1:6" ht="19.5" x14ac:dyDescent="0.2">
      <c r="A33" s="50"/>
      <c r="B33" s="36"/>
      <c r="C33" s="36" t="s">
        <v>9</v>
      </c>
      <c r="D33" s="36"/>
      <c r="E33" s="36"/>
      <c r="F33" s="36"/>
    </row>
    <row r="34" spans="1:6" ht="19.5" x14ac:dyDescent="0.2">
      <c r="A34" s="37"/>
      <c r="B34" s="38"/>
      <c r="C34" s="37"/>
      <c r="D34" s="39"/>
      <c r="E34" s="39"/>
      <c r="F34" s="39"/>
    </row>
    <row r="35" spans="1:6" ht="19.5" x14ac:dyDescent="0.2">
      <c r="A35" s="37"/>
      <c r="B35" s="38"/>
      <c r="C35" s="37"/>
      <c r="D35" s="39"/>
      <c r="E35" s="39"/>
      <c r="F35" s="39"/>
    </row>
    <row r="36" spans="1:6" ht="19.5" x14ac:dyDescent="0.2">
      <c r="A36" s="40" t="s">
        <v>31</v>
      </c>
      <c r="B36" s="38"/>
      <c r="C36" s="37"/>
      <c r="D36" s="39"/>
      <c r="E36" s="39"/>
      <c r="F36" s="39"/>
    </row>
    <row r="37" spans="1:6" ht="19.5" x14ac:dyDescent="0.2">
      <c r="A37" s="37"/>
      <c r="B37" s="38"/>
      <c r="C37" s="37"/>
      <c r="D37" s="39"/>
      <c r="E37" s="39"/>
      <c r="F37" s="39"/>
    </row>
    <row r="38" spans="1:6" ht="19.5" x14ac:dyDescent="0.2">
      <c r="A38" s="37"/>
      <c r="B38" s="38"/>
      <c r="C38" s="37"/>
      <c r="D38" s="39"/>
      <c r="E38" s="39"/>
      <c r="F38" s="39"/>
    </row>
    <row r="39" spans="1:6" ht="19.5" x14ac:dyDescent="0.2">
      <c r="A39" s="37"/>
      <c r="B39" s="38"/>
      <c r="C39" s="37"/>
      <c r="D39" s="39"/>
      <c r="E39" s="39"/>
      <c r="F39" s="39"/>
    </row>
    <row r="40" spans="1:6" ht="19.5" x14ac:dyDescent="0.2">
      <c r="A40" s="37"/>
      <c r="B40" s="38"/>
      <c r="C40" s="37"/>
      <c r="D40" s="39"/>
      <c r="E40" s="39"/>
      <c r="F40" s="39"/>
    </row>
    <row r="41" spans="1:6" ht="19.5" x14ac:dyDescent="0.2">
      <c r="A41" s="37"/>
      <c r="B41" s="38"/>
      <c r="C41" s="37"/>
      <c r="D41" s="39"/>
      <c r="E41" s="39"/>
      <c r="F41" s="39"/>
    </row>
    <row r="42" spans="1:6" ht="19.5" x14ac:dyDescent="0.2">
      <c r="A42" s="37"/>
      <c r="B42" s="38"/>
      <c r="C42" s="37"/>
      <c r="D42" s="39"/>
      <c r="E42" s="39"/>
      <c r="F42" s="39"/>
    </row>
    <row r="43" spans="1:6" ht="19.5" x14ac:dyDescent="0.2">
      <c r="A43" s="37"/>
      <c r="B43" s="38"/>
      <c r="C43" s="37"/>
      <c r="D43" s="39"/>
      <c r="E43" s="39"/>
      <c r="F43" s="39"/>
    </row>
    <row r="44" spans="1:6" ht="19.5" x14ac:dyDescent="0.2">
      <c r="A44" s="37"/>
      <c r="B44" s="38"/>
      <c r="C44" s="37"/>
      <c r="D44" s="39"/>
      <c r="E44" s="39"/>
      <c r="F44" s="39"/>
    </row>
    <row r="45" spans="1:6" ht="19.5" x14ac:dyDescent="0.2">
      <c r="A45" s="37"/>
      <c r="B45" s="38"/>
      <c r="C45" s="37"/>
      <c r="D45" s="39"/>
      <c r="E45" s="39"/>
      <c r="F45" s="39"/>
    </row>
  </sheetData>
  <mergeCells count="6">
    <mergeCell ref="A32:A33"/>
    <mergeCell ref="A1:F1"/>
    <mergeCell ref="A2:F2"/>
    <mergeCell ref="A5:A6"/>
    <mergeCell ref="A9:A10"/>
    <mergeCell ref="A11:A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bma04485</cp:lastModifiedBy>
  <dcterms:created xsi:type="dcterms:W3CDTF">2015-06-05T18:19:34Z</dcterms:created>
  <dcterms:modified xsi:type="dcterms:W3CDTF">2024-04-03T02:18:53Z</dcterms:modified>
</cp:coreProperties>
</file>