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D:\งบประมาณปี 2567\ITA 2567\OIT 67 สนข.วังทองหลาง\O13 - แผนการใช้และการติดตามงบประมาณ\แผนการใช้จ่ายงบประมาณ\แผนการใช้จ่ายงบประมาณ 2567\01 แผนการใช้จ่ายงบประมาณ 2567 งวด 1 (ต.ค.66-ม.ค.67)\"/>
    </mc:Choice>
  </mc:AlternateContent>
  <xr:revisionPtr revIDLastSave="0" documentId="13_ncr:1_{2C75A7F9-7E2B-4168-B794-67520DC5E4CA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07" i="1" l="1"/>
  <c r="C98" i="1"/>
  <c r="C51" i="1"/>
  <c r="C49" i="1" s="1"/>
  <c r="C47" i="1" s="1"/>
  <c r="C123" i="1" s="1"/>
  <c r="C30" i="1"/>
  <c r="C10" i="1"/>
  <c r="C8" i="1" s="1"/>
  <c r="C6" i="1" s="1"/>
  <c r="C37" i="1" s="1"/>
</calcChain>
</file>

<file path=xl/sharedStrings.xml><?xml version="1.0" encoding="utf-8"?>
<sst xmlns="http://schemas.openxmlformats.org/spreadsheetml/2006/main" count="187" uniqueCount="69">
  <si>
    <t>แผน/ผลการปฏิบัติงานและการใช้จ่ายงบประมาณรายจ่ายประจำปีงบประมาณ พ.ศ. 2567</t>
  </si>
  <si>
    <t>หน่วยงาน : สำนักงานเขตวังทองหลาง</t>
  </si>
  <si>
    <t>หน่วย : บาท</t>
  </si>
  <si>
    <t>งาน/โครงการตามแผนยุทธศาสตร์/งบรายจ่าย/รายการ</t>
  </si>
  <si>
    <t>แผน/</t>
  </si>
  <si>
    <t>งวดที่ 1</t>
  </si>
  <si>
    <t>ผล</t>
  </si>
  <si>
    <t>(ต.ค. 66 - ม.ค. 67)</t>
  </si>
  <si>
    <t>งบประมาณตามโครงสร้างงาน</t>
  </si>
  <si>
    <t>แผน</t>
  </si>
  <si>
    <t>งาน : บริหารทั่วไปฝ่ายการศึกษา</t>
  </si>
  <si>
    <t>1. งบดำเนินงาน</t>
  </si>
  <si>
    <t xml:space="preserve">     ค่าตอบแทน ใช้สอยและวัสดุ</t>
  </si>
  <si>
    <t xml:space="preserve">     ค่าตอบแทน </t>
  </si>
  <si>
    <t xml:space="preserve">      - ค่าอาหารทำการนอกเวลา</t>
  </si>
  <si>
    <t xml:space="preserve">     ค่าใช้สอย</t>
  </si>
  <si>
    <t xml:space="preserve">      - ค่าซ่อมแซมยานพาหนะ</t>
  </si>
  <si>
    <t xml:space="preserve">      - ค่าซ่อมแซมครุภัณฑ์</t>
  </si>
  <si>
    <t xml:space="preserve">     ค่าวัสดุ</t>
  </si>
  <si>
    <t xml:space="preserve">      - ค่าวัสดุสำนักงาน</t>
  </si>
  <si>
    <t xml:space="preserve">      - ค่าวัสดุอุปกรณ์คอมพิวเตอร์</t>
  </si>
  <si>
    <t xml:space="preserve">      - ค่าวัสดุยานพาหนะ</t>
  </si>
  <si>
    <t xml:space="preserve">     - ค่าเครื่องแต่งกาย</t>
  </si>
  <si>
    <t xml:space="preserve"> </t>
  </si>
  <si>
    <t>2. งบรายจ่ายอื่น</t>
  </si>
  <si>
    <t xml:space="preserve">      - ค่าใช้จ่ายในการประชุมครู</t>
  </si>
  <si>
    <t xml:space="preserve">      - ค่าใช้จ่ายในการสัมมนาและศึกษาดูงานข้าราชการ </t>
  </si>
  <si>
    <t xml:space="preserve">        ครูและบุคลากรทางการศึกษากรุงเทพมหานครเพื่อเตรียมความพร้อม</t>
  </si>
  <si>
    <t xml:space="preserve">        ในการพัฒนาสู่สถานศึกษานำร่อง พื้นที่นวัตกรรมการศึกษา</t>
  </si>
  <si>
    <t>รวม</t>
  </si>
  <si>
    <t>ผู้รายงาน.........................................................................................................</t>
  </si>
  <si>
    <t>งาน : งบประมาณโรงเรียน</t>
  </si>
  <si>
    <t xml:space="preserve">      - ค่าตอบแทนครูผู้สอนศาสนาอิสลามในโรงเรียนสังกัดกรุงเทพมหานคร</t>
  </si>
  <si>
    <t xml:space="preserve">      - ค่านิตยภัต</t>
  </si>
  <si>
    <t xml:space="preserve">       </t>
  </si>
  <si>
    <t xml:space="preserve">      - ค่าตอบแทนบุคคลภายนอกช่วยปฏิบัติราชการด้านการสอนภาษาจีน</t>
  </si>
  <si>
    <t xml:space="preserve">      - ค่าตอบแทนบุคคลภายนอกช่วยปฏิบัติราชการด้านการสอน</t>
  </si>
  <si>
    <t xml:space="preserve">        ภาษาอังกฤษเพื่อทักษะชีวิต</t>
  </si>
  <si>
    <t xml:space="preserve">     - ค่าซ่อมแซมเครื่องดนตรีและอุปกรณ์</t>
  </si>
  <si>
    <t xml:space="preserve">      - ค่าซ่อมแซมโรงเรียน</t>
  </si>
  <si>
    <t xml:space="preserve">      - ค่าจ้างเหมายามรักษาความปลอดภัยในโรงเรียนสังกัดกรุงเทพมหานคร</t>
  </si>
  <si>
    <t xml:space="preserve">      - ค่าซ่อมเครื่องคอมพิวเตอร์โรงเรียน</t>
  </si>
  <si>
    <t xml:space="preserve">      - ค่าจ้างเหมาบริการเป็นรายบุคคล เพื่อปฏิบัติงานด้านธุรการในโรงเรียน</t>
  </si>
  <si>
    <t xml:space="preserve">       สังกัดกรุงเทพมหานคร</t>
  </si>
  <si>
    <t xml:space="preserve">      - ค่าจ้างเหมาป้องกันและกำจัดปลวก ภายในโรงเรียนสังกัดกรุงเทพมหานคร</t>
  </si>
  <si>
    <t xml:space="preserve">      - ค่าวัสดุแบบพิมพ์ของโรงเรียนในสังกัดกรุงเทพมหานคร</t>
  </si>
  <si>
    <t xml:space="preserve">     - ค่าเครื่องแบบนักเรียน</t>
  </si>
  <si>
    <t xml:space="preserve">      - ค่าวัสดุการสอนวิทยาศาสตร์</t>
  </si>
  <si>
    <t xml:space="preserve">      - ค่าหนังสือเรียน</t>
  </si>
  <si>
    <t xml:space="preserve">      - ค่าอุปกรณ์การเรียน</t>
  </si>
  <si>
    <t xml:space="preserve">      - ค่าวัสดุ อุปกรณ์ เครื่องใช้ส่วนตัวของเด็กอนุบาล</t>
  </si>
  <si>
    <t xml:space="preserve">      - ค่าสารกรองเครื่องกรองน้ำ</t>
  </si>
  <si>
    <t xml:space="preserve">      - ค่าเครื่องหมายวิชาพิเศษลูกเสือ เนตรนารี ยุวกาชาด</t>
  </si>
  <si>
    <t xml:space="preserve">      - ค่าวัสดุในการผลิตสื่อการเรียนการสอนตามโครงการศูนย์วิชาการเขต</t>
  </si>
  <si>
    <t xml:space="preserve">      - ค่าเครื่องหมายสัญลักษณ์ของสถานศึกษาสังกัดกรุงเทพมหานคร</t>
  </si>
  <si>
    <t>2. งบอุดหนุน</t>
  </si>
  <si>
    <t xml:space="preserve">      - ทุนอาหารเสริม (นม)</t>
  </si>
  <si>
    <t xml:space="preserve">      - ทุนอาหารกลางวันนักเรียน</t>
  </si>
  <si>
    <t xml:space="preserve">      - ค่าอาหารเช้าของนักเรียนในโรงเรียนสังกัดกรุงเทพมหานคร</t>
  </si>
  <si>
    <t>3. งบรายจ่ายอื่น</t>
  </si>
  <si>
    <t xml:space="preserve">      - ค่าใช้จ่ายในการจัดการเรียนการสอน</t>
  </si>
  <si>
    <t xml:space="preserve">      - ค่าใช้จ่ายในการจัดกิจกรรมพัฒนาคุณภาพผู้เรียน</t>
  </si>
  <si>
    <t xml:space="preserve">     - ค่าใช้จ่ายในการจัดประชุมสัมมนาคณะกรรมการสถานศึกษาขั้นพื้นฐาน</t>
  </si>
  <si>
    <t xml:space="preserve">       ในโรงเรียนสังกัดกรุงเทพมหานคร</t>
  </si>
  <si>
    <t xml:space="preserve">     - ค่าใช้จ่ายในการสัมมนาประธานกรรมการเครือข่ายผู้ปกครอง</t>
  </si>
  <si>
    <t xml:space="preserve">       เพื่อพัฒนาโรงเรียนสังกัดกรุงเทพมหานคร</t>
  </si>
  <si>
    <t xml:space="preserve">     - ค่าใช้จ่ายในการส่งเสริมสนับสนุนให้นักเรียนสร้างสรรค์ผลงานเพื่อการเรียนรู้</t>
  </si>
  <si>
    <t xml:space="preserve">     - ค่าใช้จ่ายตามโครงการเรียนฟรี เรียนดีอย่างมีคุณภาพโรงเรียน</t>
  </si>
  <si>
    <t xml:space="preserve">     - ค่าใช้จ่ายในการเปิดโลกกว้างสร้างเส้นทางสู่อาชีพ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</si>
</sst>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-* #,##0_-;\-* #,##0_-;_-* &quot;-&quot;??_-;_-@_-"/>
  </numFmts>
  <fonts count="6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5"/>
      <color theme="1"/>
      <name val="TH SarabunPSK"/>
      <family val="2"/>
    </font>
    <font>
      <b/>
      <sz val="15"/>
      <color theme="1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187" fontId="4" fillId="0" borderId="1" xfId="1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87" fontId="4" fillId="0" borderId="3" xfId="1" applyNumberFormat="1" applyFont="1" applyBorder="1" applyAlignment="1">
      <alignment horizontal="center" vertical="center"/>
    </xf>
    <xf numFmtId="0" fontId="5" fillId="2" borderId="5" xfId="0" applyFont="1" applyFill="1" applyBorder="1" applyAlignment="1">
      <alignment horizontal="left" vertical="center"/>
    </xf>
    <xf numFmtId="187" fontId="4" fillId="2" borderId="1" xfId="1" applyNumberFormat="1" applyFont="1" applyFill="1" applyBorder="1" applyAlignment="1">
      <alignment horizontal="center" vertical="center"/>
    </xf>
    <xf numFmtId="187" fontId="5" fillId="2" borderId="5" xfId="1" applyNumberFormat="1" applyFont="1" applyFill="1" applyBorder="1" applyAlignment="1">
      <alignment horizontal="left" vertical="center"/>
    </xf>
    <xf numFmtId="187" fontId="4" fillId="2" borderId="6" xfId="1" applyNumberFormat="1" applyFont="1" applyFill="1" applyBorder="1" applyAlignment="1">
      <alignment horizontal="center" vertical="center"/>
    </xf>
    <xf numFmtId="187" fontId="5" fillId="2" borderId="6" xfId="1" applyNumberFormat="1" applyFont="1" applyFill="1" applyBorder="1" applyAlignment="1">
      <alignment horizontal="left" vertical="center"/>
    </xf>
    <xf numFmtId="187" fontId="4" fillId="2" borderId="7" xfId="1" applyNumberFormat="1" applyFont="1" applyFill="1" applyBorder="1" applyAlignment="1">
      <alignment horizontal="center" vertical="center"/>
    </xf>
    <xf numFmtId="187" fontId="5" fillId="2" borderId="7" xfId="1" applyNumberFormat="1" applyFont="1" applyFill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187" fontId="4" fillId="0" borderId="7" xfId="1" applyNumberFormat="1" applyFont="1" applyBorder="1" applyAlignment="1">
      <alignment horizontal="center" vertical="center"/>
    </xf>
    <xf numFmtId="187" fontId="5" fillId="0" borderId="7" xfId="1" applyNumberFormat="1" applyFont="1" applyBorder="1" applyAlignment="1">
      <alignment horizontal="center" vertical="center"/>
    </xf>
    <xf numFmtId="187" fontId="4" fillId="0" borderId="6" xfId="1" applyNumberFormat="1" applyFont="1" applyBorder="1" applyAlignment="1">
      <alignment horizontal="center" vertical="center"/>
    </xf>
    <xf numFmtId="187" fontId="4" fillId="0" borderId="8" xfId="1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187" fontId="4" fillId="0" borderId="9" xfId="1" applyNumberFormat="1" applyFont="1" applyBorder="1" applyAlignment="1">
      <alignment horizontal="center" vertical="center"/>
    </xf>
    <xf numFmtId="0" fontId="0" fillId="0" borderId="9" xfId="0" applyBorder="1"/>
    <xf numFmtId="187" fontId="4" fillId="3" borderId="1" xfId="1" applyNumberFormat="1" applyFont="1" applyFill="1" applyBorder="1" applyAlignment="1">
      <alignment horizontal="center" vertical="center"/>
    </xf>
    <xf numFmtId="187" fontId="4" fillId="3" borderId="6" xfId="1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8" xfId="0" applyFont="1" applyBorder="1" applyAlignment="1">
      <alignment horizontal="left" vertical="center"/>
    </xf>
    <xf numFmtId="0" fontId="4" fillId="4" borderId="8" xfId="0" applyFont="1" applyFill="1" applyBorder="1" applyAlignment="1">
      <alignment horizontal="left" vertical="center"/>
    </xf>
    <xf numFmtId="187" fontId="4" fillId="4" borderId="9" xfId="1" applyNumberFormat="1" applyFont="1" applyFill="1" applyBorder="1" applyAlignment="1">
      <alignment horizontal="center" vertical="center"/>
    </xf>
    <xf numFmtId="187" fontId="4" fillId="4" borderId="8" xfId="1" applyNumberFormat="1" applyFont="1" applyFill="1" applyBorder="1" applyAlignment="1">
      <alignment horizontal="center" vertical="center"/>
    </xf>
    <xf numFmtId="0" fontId="0" fillId="4" borderId="0" xfId="0" applyFill="1"/>
    <xf numFmtId="0" fontId="4" fillId="0" borderId="6" xfId="0" applyFont="1" applyBorder="1" applyAlignment="1">
      <alignment horizontal="left" vertical="center"/>
    </xf>
    <xf numFmtId="0" fontId="5" fillId="3" borderId="8" xfId="0" applyFont="1" applyFill="1" applyBorder="1" applyAlignment="1">
      <alignment horizontal="center" vertical="center"/>
    </xf>
    <xf numFmtId="187" fontId="4" fillId="3" borderId="7" xfId="1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26"/>
  <sheetViews>
    <sheetView tabSelected="1" topLeftCell="A112" zoomScale="60" zoomScaleNormal="60" workbookViewId="0">
      <selection activeCell="D45" sqref="D45"/>
    </sheetView>
  </sheetViews>
  <sheetFormatPr defaultRowHeight="14.25" x14ac:dyDescent="0.2"/>
  <cols>
    <col min="1" max="1" width="66.875" customWidth="1"/>
    <col min="2" max="2" width="10.625" customWidth="1"/>
    <col min="3" max="3" width="40.75" customWidth="1"/>
    <col min="4" max="14" width="39.375" customWidth="1"/>
  </cols>
  <sheetData>
    <row r="1" spans="1:3" ht="21" x14ac:dyDescent="0.2">
      <c r="A1" s="39" t="s">
        <v>0</v>
      </c>
      <c r="B1" s="39"/>
      <c r="C1" s="39"/>
    </row>
    <row r="2" spans="1:3" ht="21" x14ac:dyDescent="0.2">
      <c r="A2" s="39" t="s">
        <v>1</v>
      </c>
      <c r="B2" s="39"/>
      <c r="C2" s="39"/>
    </row>
    <row r="3" spans="1:3" ht="21" x14ac:dyDescent="0.2">
      <c r="A3" s="1"/>
      <c r="B3" s="1"/>
      <c r="C3" s="2" t="s">
        <v>2</v>
      </c>
    </row>
    <row r="4" spans="1:3" ht="19.5" x14ac:dyDescent="0.2">
      <c r="A4" s="40" t="s">
        <v>3</v>
      </c>
      <c r="B4" s="3" t="s">
        <v>4</v>
      </c>
      <c r="C4" s="4" t="s">
        <v>5</v>
      </c>
    </row>
    <row r="5" spans="1:3" ht="19.5" x14ac:dyDescent="0.2">
      <c r="A5" s="41"/>
      <c r="B5" s="5" t="s">
        <v>6</v>
      </c>
      <c r="C5" s="6" t="s">
        <v>7</v>
      </c>
    </row>
    <row r="6" spans="1:3" ht="19.5" x14ac:dyDescent="0.2">
      <c r="A6" s="7" t="s">
        <v>8</v>
      </c>
      <c r="B6" s="8" t="s">
        <v>9</v>
      </c>
      <c r="C6" s="9">
        <f>C8</f>
        <v>369950</v>
      </c>
    </row>
    <row r="7" spans="1:3" ht="19.5" x14ac:dyDescent="0.2">
      <c r="A7" s="7"/>
      <c r="B7" s="10" t="s">
        <v>6</v>
      </c>
      <c r="C7" s="11"/>
    </row>
    <row r="8" spans="1:3" ht="19.5" x14ac:dyDescent="0.2">
      <c r="A8" s="42" t="s">
        <v>10</v>
      </c>
      <c r="B8" s="12" t="s">
        <v>9</v>
      </c>
      <c r="C8" s="13">
        <f>C10+C30</f>
        <v>369950</v>
      </c>
    </row>
    <row r="9" spans="1:3" ht="19.5" x14ac:dyDescent="0.2">
      <c r="A9" s="43"/>
      <c r="B9" s="10" t="s">
        <v>6</v>
      </c>
      <c r="C9" s="10"/>
    </row>
    <row r="10" spans="1:3" ht="19.5" x14ac:dyDescent="0.2">
      <c r="A10" s="44" t="s">
        <v>11</v>
      </c>
      <c r="B10" s="15" t="s">
        <v>9</v>
      </c>
      <c r="C10" s="16">
        <f>SUM(C12:C29)</f>
        <v>172400</v>
      </c>
    </row>
    <row r="11" spans="1:3" ht="19.5" x14ac:dyDescent="0.2">
      <c r="A11" s="36"/>
      <c r="B11" s="17" t="s">
        <v>6</v>
      </c>
      <c r="C11" s="17"/>
    </row>
    <row r="12" spans="1:3" ht="19.5" x14ac:dyDescent="0.2">
      <c r="A12" s="14" t="s">
        <v>12</v>
      </c>
      <c r="B12" s="18"/>
      <c r="C12" s="18"/>
    </row>
    <row r="13" spans="1:3" ht="19.5" x14ac:dyDescent="0.2">
      <c r="A13" s="14" t="s">
        <v>13</v>
      </c>
      <c r="B13" s="18"/>
      <c r="C13" s="18"/>
    </row>
    <row r="14" spans="1:3" ht="19.5" x14ac:dyDescent="0.2">
      <c r="A14" s="19" t="s">
        <v>14</v>
      </c>
      <c r="B14" s="20" t="s">
        <v>9</v>
      </c>
      <c r="C14" s="20">
        <v>75000</v>
      </c>
    </row>
    <row r="15" spans="1:3" ht="19.5" x14ac:dyDescent="0.2">
      <c r="A15" s="19"/>
      <c r="B15" s="20" t="s">
        <v>6</v>
      </c>
      <c r="C15" s="21"/>
    </row>
    <row r="16" spans="1:3" ht="19.5" x14ac:dyDescent="0.2">
      <c r="A16" s="14" t="s">
        <v>15</v>
      </c>
      <c r="B16" s="20"/>
      <c r="C16" s="20"/>
    </row>
    <row r="17" spans="1:3" ht="19.5" x14ac:dyDescent="0.2">
      <c r="A17" s="19" t="s">
        <v>16</v>
      </c>
      <c r="B17" s="20" t="s">
        <v>9</v>
      </c>
      <c r="C17" s="20">
        <v>5500</v>
      </c>
    </row>
    <row r="18" spans="1:3" ht="19.5" x14ac:dyDescent="0.2">
      <c r="A18" s="19"/>
      <c r="B18" s="20" t="s">
        <v>6</v>
      </c>
      <c r="C18" s="20"/>
    </row>
    <row r="19" spans="1:3" ht="19.5" x14ac:dyDescent="0.2">
      <c r="A19" s="19" t="s">
        <v>17</v>
      </c>
      <c r="B19" s="20" t="s">
        <v>9</v>
      </c>
      <c r="C19" s="20">
        <v>12000</v>
      </c>
    </row>
    <row r="20" spans="1:3" ht="19.5" x14ac:dyDescent="0.2">
      <c r="A20" s="19"/>
      <c r="B20" s="20" t="s">
        <v>6</v>
      </c>
      <c r="C20" s="20"/>
    </row>
    <row r="21" spans="1:3" ht="19.5" x14ac:dyDescent="0.2">
      <c r="A21" s="14" t="s">
        <v>18</v>
      </c>
      <c r="B21" s="20"/>
      <c r="C21" s="20"/>
    </row>
    <row r="22" spans="1:3" ht="19.5" x14ac:dyDescent="0.2">
      <c r="A22" s="19" t="s">
        <v>19</v>
      </c>
      <c r="B22" s="20" t="s">
        <v>9</v>
      </c>
      <c r="C22" s="20">
        <v>59100</v>
      </c>
    </row>
    <row r="23" spans="1:3" ht="19.5" x14ac:dyDescent="0.2">
      <c r="A23" s="14"/>
      <c r="B23" s="20" t="s">
        <v>6</v>
      </c>
      <c r="C23" s="20"/>
    </row>
    <row r="24" spans="1:3" ht="19.5" x14ac:dyDescent="0.2">
      <c r="A24" s="19" t="s">
        <v>20</v>
      </c>
      <c r="B24" s="20" t="s">
        <v>9</v>
      </c>
      <c r="C24" s="20">
        <v>15000</v>
      </c>
    </row>
    <row r="25" spans="1:3" ht="19.5" x14ac:dyDescent="0.2">
      <c r="A25" s="19"/>
      <c r="B25" s="20" t="s">
        <v>6</v>
      </c>
      <c r="C25" s="20"/>
    </row>
    <row r="26" spans="1:3" ht="19.5" x14ac:dyDescent="0.2">
      <c r="A26" s="19" t="s">
        <v>21</v>
      </c>
      <c r="B26" s="20" t="s">
        <v>9</v>
      </c>
      <c r="C26" s="20">
        <v>3600</v>
      </c>
    </row>
    <row r="27" spans="1:3" ht="19.5" x14ac:dyDescent="0.2">
      <c r="A27" s="19"/>
      <c r="B27" s="20" t="s">
        <v>6</v>
      </c>
      <c r="C27" s="20"/>
    </row>
    <row r="28" spans="1:3" ht="19.5" x14ac:dyDescent="0.2">
      <c r="A28" s="19" t="s">
        <v>22</v>
      </c>
      <c r="B28" s="20" t="s">
        <v>9</v>
      </c>
      <c r="C28" s="20">
        <v>2200</v>
      </c>
    </row>
    <row r="29" spans="1:3" ht="19.5" x14ac:dyDescent="0.2">
      <c r="A29" s="19" t="s">
        <v>23</v>
      </c>
      <c r="B29" s="20" t="s">
        <v>6</v>
      </c>
      <c r="C29" s="20"/>
    </row>
    <row r="30" spans="1:3" ht="19.5" x14ac:dyDescent="0.2">
      <c r="A30" s="35" t="s">
        <v>24</v>
      </c>
      <c r="B30" s="15" t="s">
        <v>9</v>
      </c>
      <c r="C30" s="16">
        <f>SUM(C32:C36)</f>
        <v>197550</v>
      </c>
    </row>
    <row r="31" spans="1:3" ht="19.5" x14ac:dyDescent="0.2">
      <c r="A31" s="36"/>
      <c r="B31" s="17" t="s">
        <v>6</v>
      </c>
      <c r="C31" s="17"/>
    </row>
    <row r="32" spans="1:3" ht="19.5" x14ac:dyDescent="0.2">
      <c r="A32" s="19" t="s">
        <v>25</v>
      </c>
      <c r="B32" s="20" t="s">
        <v>9</v>
      </c>
      <c r="C32" s="18">
        <v>0</v>
      </c>
    </row>
    <row r="33" spans="1:3" ht="19.5" x14ac:dyDescent="0.2">
      <c r="A33" s="19"/>
      <c r="B33" s="20" t="s">
        <v>6</v>
      </c>
      <c r="C33" s="18"/>
    </row>
    <row r="34" spans="1:3" ht="19.5" x14ac:dyDescent="0.2">
      <c r="A34" s="19" t="s">
        <v>26</v>
      </c>
      <c r="B34" s="20" t="s">
        <v>9</v>
      </c>
      <c r="C34" s="18">
        <v>197550</v>
      </c>
    </row>
    <row r="35" spans="1:3" ht="19.5" x14ac:dyDescent="0.2">
      <c r="A35" s="19" t="s">
        <v>27</v>
      </c>
      <c r="B35" s="20" t="s">
        <v>6</v>
      </c>
      <c r="C35" s="18"/>
    </row>
    <row r="36" spans="1:3" ht="19.5" x14ac:dyDescent="0.2">
      <c r="A36" s="19" t="s">
        <v>28</v>
      </c>
      <c r="B36" s="20"/>
      <c r="C36" s="18"/>
    </row>
    <row r="37" spans="1:3" ht="19.5" x14ac:dyDescent="0.2">
      <c r="A37" s="37" t="s">
        <v>29</v>
      </c>
      <c r="B37" s="22" t="s">
        <v>9</v>
      </c>
      <c r="C37" s="22">
        <f>C6</f>
        <v>369950</v>
      </c>
    </row>
    <row r="38" spans="1:3" ht="19.5" x14ac:dyDescent="0.2">
      <c r="A38" s="38"/>
      <c r="B38" s="23" t="s">
        <v>6</v>
      </c>
      <c r="C38" s="23"/>
    </row>
    <row r="39" spans="1:3" ht="19.5" x14ac:dyDescent="0.2">
      <c r="A39" s="24"/>
      <c r="B39" s="24"/>
      <c r="C39" s="24"/>
    </row>
    <row r="40" spans="1:3" ht="19.5" x14ac:dyDescent="0.2">
      <c r="A40" s="25" t="s">
        <v>30</v>
      </c>
      <c r="B40" s="24"/>
      <c r="C40" s="24"/>
    </row>
    <row r="41" spans="1:3" ht="19.5" x14ac:dyDescent="0.2">
      <c r="A41" s="24"/>
      <c r="B41" s="24"/>
      <c r="C41" s="24"/>
    </row>
    <row r="42" spans="1:3" ht="21" x14ac:dyDescent="0.2">
      <c r="A42" s="39" t="s">
        <v>0</v>
      </c>
      <c r="B42" s="39"/>
      <c r="C42" s="39"/>
    </row>
    <row r="43" spans="1:3" ht="21" x14ac:dyDescent="0.2">
      <c r="A43" s="39" t="s">
        <v>1</v>
      </c>
      <c r="B43" s="39"/>
      <c r="C43" s="39"/>
    </row>
    <row r="44" spans="1:3" ht="21" x14ac:dyDescent="0.2">
      <c r="A44" s="1"/>
      <c r="B44" s="1"/>
      <c r="C44" s="2" t="s">
        <v>2</v>
      </c>
    </row>
    <row r="45" spans="1:3" ht="19.5" x14ac:dyDescent="0.2">
      <c r="A45" s="40" t="s">
        <v>3</v>
      </c>
      <c r="B45" s="3" t="s">
        <v>4</v>
      </c>
      <c r="C45" s="4" t="s">
        <v>5</v>
      </c>
    </row>
    <row r="46" spans="1:3" ht="19.5" x14ac:dyDescent="0.2">
      <c r="A46" s="41"/>
      <c r="B46" s="5" t="s">
        <v>6</v>
      </c>
      <c r="C46" s="6" t="s">
        <v>7</v>
      </c>
    </row>
    <row r="47" spans="1:3" ht="19.5" x14ac:dyDescent="0.2">
      <c r="A47" s="7" t="s">
        <v>8</v>
      </c>
      <c r="B47" s="8" t="s">
        <v>9</v>
      </c>
      <c r="C47" s="9">
        <f>C49</f>
        <v>11015200</v>
      </c>
    </row>
    <row r="48" spans="1:3" ht="19.5" x14ac:dyDescent="0.2">
      <c r="A48" s="7"/>
      <c r="B48" s="10" t="s">
        <v>6</v>
      </c>
      <c r="C48" s="11"/>
    </row>
    <row r="49" spans="1:3" ht="19.5" x14ac:dyDescent="0.2">
      <c r="A49" s="42" t="s">
        <v>31</v>
      </c>
      <c r="B49" s="12" t="s">
        <v>9</v>
      </c>
      <c r="C49" s="13">
        <f>+C51+C98+C107</f>
        <v>11015200</v>
      </c>
    </row>
    <row r="50" spans="1:3" ht="19.5" x14ac:dyDescent="0.2">
      <c r="A50" s="43"/>
      <c r="B50" s="10" t="s">
        <v>6</v>
      </c>
      <c r="C50" s="10"/>
    </row>
    <row r="51" spans="1:3" ht="19.5" x14ac:dyDescent="0.2">
      <c r="A51" s="44" t="s">
        <v>11</v>
      </c>
      <c r="B51" s="15" t="s">
        <v>9</v>
      </c>
      <c r="C51" s="16">
        <f>SUM(C53:C97)</f>
        <v>4930500</v>
      </c>
    </row>
    <row r="52" spans="1:3" ht="19.5" x14ac:dyDescent="0.2">
      <c r="A52" s="36"/>
      <c r="B52" s="17" t="s">
        <v>6</v>
      </c>
      <c r="C52" s="17"/>
    </row>
    <row r="53" spans="1:3" ht="19.5" x14ac:dyDescent="0.2">
      <c r="A53" s="14" t="s">
        <v>12</v>
      </c>
      <c r="B53" s="18"/>
      <c r="C53" s="18"/>
    </row>
    <row r="54" spans="1:3" ht="19.5" x14ac:dyDescent="0.2">
      <c r="A54" s="14" t="s">
        <v>13</v>
      </c>
      <c r="B54" s="18"/>
      <c r="C54" s="18"/>
    </row>
    <row r="55" spans="1:3" ht="19.5" x14ac:dyDescent="0.2">
      <c r="A55" s="19" t="s">
        <v>32</v>
      </c>
      <c r="B55" s="20" t="s">
        <v>9</v>
      </c>
      <c r="C55" s="20">
        <v>102400</v>
      </c>
    </row>
    <row r="56" spans="1:3" ht="19.5" x14ac:dyDescent="0.2">
      <c r="A56" s="26"/>
      <c r="B56" s="20" t="s">
        <v>6</v>
      </c>
      <c r="C56" s="20"/>
    </row>
    <row r="57" spans="1:3" ht="19.5" x14ac:dyDescent="0.2">
      <c r="A57" s="19" t="s">
        <v>33</v>
      </c>
      <c r="B57" s="20" t="s">
        <v>9</v>
      </c>
      <c r="C57" s="20">
        <v>64000</v>
      </c>
    </row>
    <row r="58" spans="1:3" ht="19.5" x14ac:dyDescent="0.2">
      <c r="A58" s="19" t="s">
        <v>34</v>
      </c>
      <c r="B58" s="20" t="s">
        <v>6</v>
      </c>
      <c r="C58" s="20"/>
    </row>
    <row r="59" spans="1:3" ht="19.5" x14ac:dyDescent="0.2">
      <c r="A59" s="19" t="s">
        <v>35</v>
      </c>
      <c r="B59" s="20" t="s">
        <v>9</v>
      </c>
      <c r="C59" s="20">
        <v>110000</v>
      </c>
    </row>
    <row r="60" spans="1:3" ht="19.5" x14ac:dyDescent="0.2">
      <c r="A60" s="26"/>
      <c r="B60" s="20" t="s">
        <v>6</v>
      </c>
      <c r="C60" s="20"/>
    </row>
    <row r="61" spans="1:3" ht="19.5" x14ac:dyDescent="0.2">
      <c r="A61" s="19" t="s">
        <v>36</v>
      </c>
      <c r="B61" s="20" t="s">
        <v>9</v>
      </c>
      <c r="C61" s="20">
        <v>281000</v>
      </c>
    </row>
    <row r="62" spans="1:3" ht="19.5" x14ac:dyDescent="0.2">
      <c r="A62" s="26" t="s">
        <v>37</v>
      </c>
      <c r="B62" s="20" t="s">
        <v>6</v>
      </c>
      <c r="C62" s="20"/>
    </row>
    <row r="63" spans="1:3" ht="19.5" x14ac:dyDescent="0.2">
      <c r="A63" s="14" t="s">
        <v>15</v>
      </c>
      <c r="B63" s="20"/>
      <c r="C63" s="20"/>
    </row>
    <row r="64" spans="1:3" ht="19.5" x14ac:dyDescent="0.2">
      <c r="A64" s="26" t="s">
        <v>38</v>
      </c>
      <c r="B64" s="20" t="s">
        <v>9</v>
      </c>
      <c r="C64" s="20">
        <v>60000</v>
      </c>
    </row>
    <row r="65" spans="1:3" ht="19.5" x14ac:dyDescent="0.2">
      <c r="A65" s="26"/>
      <c r="B65" s="20" t="s">
        <v>6</v>
      </c>
      <c r="C65" s="20"/>
    </row>
    <row r="66" spans="1:3" ht="19.5" x14ac:dyDescent="0.2">
      <c r="A66" s="19" t="s">
        <v>39</v>
      </c>
      <c r="B66" s="20" t="s">
        <v>9</v>
      </c>
      <c r="C66" s="20">
        <v>1500000</v>
      </c>
    </row>
    <row r="67" spans="1:3" ht="19.5" x14ac:dyDescent="0.2">
      <c r="A67" s="19"/>
      <c r="B67" s="20" t="s">
        <v>6</v>
      </c>
      <c r="C67" s="20"/>
    </row>
    <row r="68" spans="1:3" ht="19.5" x14ac:dyDescent="0.2">
      <c r="A68" s="19" t="s">
        <v>40</v>
      </c>
      <c r="B68" s="20" t="s">
        <v>9</v>
      </c>
      <c r="C68" s="20">
        <v>1504800</v>
      </c>
    </row>
    <row r="69" spans="1:3" ht="19.5" x14ac:dyDescent="0.2">
      <c r="A69" s="19" t="s">
        <v>23</v>
      </c>
      <c r="B69" s="20" t="s">
        <v>6</v>
      </c>
      <c r="C69" s="20"/>
    </row>
    <row r="70" spans="1:3" ht="19.5" x14ac:dyDescent="0.2">
      <c r="A70" s="19" t="s">
        <v>41</v>
      </c>
      <c r="B70" s="20" t="s">
        <v>9</v>
      </c>
      <c r="C70" s="20">
        <v>113000</v>
      </c>
    </row>
    <row r="71" spans="1:3" ht="19.5" x14ac:dyDescent="0.2">
      <c r="A71" s="19"/>
      <c r="B71" s="20" t="s">
        <v>6</v>
      </c>
      <c r="C71" s="20"/>
    </row>
    <row r="72" spans="1:3" ht="19.5" x14ac:dyDescent="0.2">
      <c r="A72" s="19" t="s">
        <v>42</v>
      </c>
      <c r="B72" s="20" t="s">
        <v>9</v>
      </c>
      <c r="C72" s="20">
        <v>583200</v>
      </c>
    </row>
    <row r="73" spans="1:3" ht="19.5" x14ac:dyDescent="0.2">
      <c r="A73" s="19" t="s">
        <v>43</v>
      </c>
      <c r="B73" s="20" t="s">
        <v>6</v>
      </c>
      <c r="C73" s="20"/>
    </row>
    <row r="74" spans="1:3" ht="19.5" x14ac:dyDescent="0.2">
      <c r="A74" s="19" t="s">
        <v>44</v>
      </c>
      <c r="B74" s="20" t="s">
        <v>9</v>
      </c>
      <c r="C74" s="20">
        <v>75800</v>
      </c>
    </row>
    <row r="75" spans="1:3" ht="19.5" x14ac:dyDescent="0.2">
      <c r="A75" s="19"/>
      <c r="B75" s="20" t="s">
        <v>6</v>
      </c>
      <c r="C75" s="20"/>
    </row>
    <row r="76" spans="1:3" ht="19.5" x14ac:dyDescent="0.2">
      <c r="A76" s="14" t="s">
        <v>18</v>
      </c>
      <c r="B76" s="20"/>
      <c r="C76" s="20"/>
    </row>
    <row r="77" spans="1:3" ht="19.5" x14ac:dyDescent="0.2">
      <c r="A77" s="26" t="s">
        <v>45</v>
      </c>
      <c r="B77" s="20" t="s">
        <v>9</v>
      </c>
      <c r="C77" s="20">
        <v>7800</v>
      </c>
    </row>
    <row r="78" spans="1:3" ht="19.5" x14ac:dyDescent="0.2">
      <c r="A78" s="26"/>
      <c r="B78" s="20" t="s">
        <v>6</v>
      </c>
      <c r="C78" s="20"/>
    </row>
    <row r="79" spans="1:3" s="30" customFormat="1" ht="19.5" x14ac:dyDescent="0.2">
      <c r="A79" s="27" t="s">
        <v>46</v>
      </c>
      <c r="B79" s="28" t="s">
        <v>9</v>
      </c>
      <c r="C79" s="29">
        <v>116700</v>
      </c>
    </row>
    <row r="80" spans="1:3" s="30" customFormat="1" ht="19.5" x14ac:dyDescent="0.2">
      <c r="A80" s="27"/>
      <c r="B80" s="28" t="s">
        <v>6</v>
      </c>
      <c r="C80" s="29"/>
    </row>
    <row r="81" spans="1:3" ht="19.5" x14ac:dyDescent="0.2">
      <c r="A81" s="19" t="s">
        <v>47</v>
      </c>
      <c r="B81" s="20" t="s">
        <v>9</v>
      </c>
      <c r="C81" s="20">
        <v>6000</v>
      </c>
    </row>
    <row r="82" spans="1:3" ht="19.5" x14ac:dyDescent="0.2">
      <c r="A82" s="19"/>
      <c r="B82" s="20" t="s">
        <v>6</v>
      </c>
      <c r="C82" s="20"/>
    </row>
    <row r="83" spans="1:3" ht="19.5" x14ac:dyDescent="0.2">
      <c r="A83" s="19" t="s">
        <v>48</v>
      </c>
      <c r="B83" s="20" t="s">
        <v>9</v>
      </c>
      <c r="C83" s="20">
        <v>191800</v>
      </c>
    </row>
    <row r="84" spans="1:3" ht="19.5" x14ac:dyDescent="0.2">
      <c r="A84" s="19"/>
      <c r="B84" s="20" t="s">
        <v>6</v>
      </c>
      <c r="C84" s="20"/>
    </row>
    <row r="85" spans="1:3" ht="19.5" x14ac:dyDescent="0.2">
      <c r="A85" s="19" t="s">
        <v>49</v>
      </c>
      <c r="B85" s="20" t="s">
        <v>9</v>
      </c>
      <c r="C85" s="20">
        <v>116700</v>
      </c>
    </row>
    <row r="86" spans="1:3" ht="19.5" x14ac:dyDescent="0.2">
      <c r="A86" s="19"/>
      <c r="B86" s="20" t="s">
        <v>6</v>
      </c>
      <c r="C86" s="20"/>
    </row>
    <row r="87" spans="1:3" ht="19.5" x14ac:dyDescent="0.2">
      <c r="A87" s="19" t="s">
        <v>50</v>
      </c>
      <c r="B87" s="20" t="s">
        <v>9</v>
      </c>
      <c r="C87" s="20">
        <v>58200</v>
      </c>
    </row>
    <row r="88" spans="1:3" ht="19.5" x14ac:dyDescent="0.2">
      <c r="A88" s="19"/>
      <c r="B88" s="20" t="s">
        <v>6</v>
      </c>
      <c r="C88" s="20"/>
    </row>
    <row r="89" spans="1:3" ht="19.5" x14ac:dyDescent="0.2">
      <c r="A89" s="19" t="s">
        <v>51</v>
      </c>
      <c r="B89" s="20" t="s">
        <v>9</v>
      </c>
      <c r="C89" s="20">
        <v>14400</v>
      </c>
    </row>
    <row r="90" spans="1:3" ht="19.5" x14ac:dyDescent="0.2">
      <c r="A90" s="19"/>
      <c r="B90" s="20" t="s">
        <v>6</v>
      </c>
      <c r="C90" s="20"/>
    </row>
    <row r="91" spans="1:3" ht="19.5" x14ac:dyDescent="0.2">
      <c r="A91" s="19" t="s">
        <v>52</v>
      </c>
      <c r="B91" s="20" t="s">
        <v>9</v>
      </c>
      <c r="C91" s="20">
        <v>3900</v>
      </c>
    </row>
    <row r="92" spans="1:3" ht="19.5" x14ac:dyDescent="0.2">
      <c r="A92" s="19"/>
      <c r="B92" s="20" t="s">
        <v>6</v>
      </c>
      <c r="C92" s="20"/>
    </row>
    <row r="93" spans="1:3" ht="19.5" x14ac:dyDescent="0.2">
      <c r="A93" s="19" t="s">
        <v>53</v>
      </c>
      <c r="B93" s="20" t="s">
        <v>9</v>
      </c>
      <c r="C93" s="20">
        <v>9000</v>
      </c>
    </row>
    <row r="94" spans="1:3" ht="19.5" x14ac:dyDescent="0.2">
      <c r="A94" s="19"/>
      <c r="B94" s="20" t="s">
        <v>6</v>
      </c>
      <c r="C94" s="20"/>
    </row>
    <row r="95" spans="1:3" ht="19.5" x14ac:dyDescent="0.2">
      <c r="A95" s="19" t="s">
        <v>54</v>
      </c>
      <c r="B95" s="20" t="s">
        <v>9</v>
      </c>
      <c r="C95" s="20">
        <v>11800</v>
      </c>
    </row>
    <row r="96" spans="1:3" ht="19.5" x14ac:dyDescent="0.2">
      <c r="A96" s="26"/>
      <c r="B96" s="20" t="s">
        <v>6</v>
      </c>
      <c r="C96" s="18"/>
    </row>
    <row r="97" spans="1:3" ht="19.5" x14ac:dyDescent="0.2">
      <c r="A97" s="26"/>
      <c r="B97" s="18" t="s">
        <v>6</v>
      </c>
      <c r="C97" s="18"/>
    </row>
    <row r="98" spans="1:3" ht="19.5" x14ac:dyDescent="0.2">
      <c r="A98" s="35" t="s">
        <v>55</v>
      </c>
      <c r="B98" s="15" t="s">
        <v>9</v>
      </c>
      <c r="C98" s="16">
        <f>C102+C104+C100</f>
        <v>5212700</v>
      </c>
    </row>
    <row r="99" spans="1:3" ht="19.5" x14ac:dyDescent="0.2">
      <c r="A99" s="36"/>
      <c r="B99" s="17" t="s">
        <v>6</v>
      </c>
      <c r="C99" s="17"/>
    </row>
    <row r="100" spans="1:3" ht="19.5" x14ac:dyDescent="0.2">
      <c r="A100" s="26" t="s">
        <v>56</v>
      </c>
      <c r="B100" s="18" t="s">
        <v>9</v>
      </c>
      <c r="C100" s="15">
        <v>710300</v>
      </c>
    </row>
    <row r="101" spans="1:3" ht="19.5" x14ac:dyDescent="0.2">
      <c r="A101" s="14"/>
      <c r="B101" s="20" t="s">
        <v>6</v>
      </c>
      <c r="C101" s="18"/>
    </row>
    <row r="102" spans="1:3" ht="19.5" x14ac:dyDescent="0.2">
      <c r="A102" s="26" t="s">
        <v>57</v>
      </c>
      <c r="B102" s="18" t="s">
        <v>9</v>
      </c>
      <c r="C102" s="18">
        <v>1982400</v>
      </c>
    </row>
    <row r="103" spans="1:3" ht="19.5" x14ac:dyDescent="0.2">
      <c r="A103" s="21"/>
      <c r="B103" s="20" t="s">
        <v>6</v>
      </c>
      <c r="C103" s="18"/>
    </row>
    <row r="104" spans="1:3" ht="19.5" x14ac:dyDescent="0.2">
      <c r="A104" s="19" t="s">
        <v>58</v>
      </c>
      <c r="B104" s="20" t="s">
        <v>9</v>
      </c>
      <c r="C104" s="18">
        <v>2520000</v>
      </c>
    </row>
    <row r="105" spans="1:3" ht="19.5" x14ac:dyDescent="0.2">
      <c r="A105" s="19"/>
      <c r="B105" s="20" t="s">
        <v>6</v>
      </c>
      <c r="C105" s="20"/>
    </row>
    <row r="106" spans="1:3" ht="19.5" x14ac:dyDescent="0.2">
      <c r="A106" s="31"/>
      <c r="B106" s="17"/>
      <c r="C106" s="17"/>
    </row>
    <row r="107" spans="1:3" ht="19.5" x14ac:dyDescent="0.2">
      <c r="A107" s="35" t="s">
        <v>59</v>
      </c>
      <c r="B107" s="15" t="s">
        <v>9</v>
      </c>
      <c r="C107" s="16">
        <f>C109+C111+C113+C115+C117+C119+C121</f>
        <v>872000</v>
      </c>
    </row>
    <row r="108" spans="1:3" ht="19.5" x14ac:dyDescent="0.2">
      <c r="A108" s="36"/>
      <c r="B108" s="17" t="s">
        <v>6</v>
      </c>
      <c r="C108" s="17"/>
    </row>
    <row r="109" spans="1:3" ht="19.5" x14ac:dyDescent="0.2">
      <c r="A109" s="19" t="s">
        <v>60</v>
      </c>
      <c r="B109" s="18" t="s">
        <v>9</v>
      </c>
      <c r="C109" s="18">
        <v>622800</v>
      </c>
    </row>
    <row r="110" spans="1:3" ht="19.5" x14ac:dyDescent="0.2">
      <c r="A110" s="19"/>
      <c r="B110" s="20" t="s">
        <v>6</v>
      </c>
      <c r="C110" s="18"/>
    </row>
    <row r="111" spans="1:3" ht="19.5" x14ac:dyDescent="0.2">
      <c r="A111" s="19" t="s">
        <v>61</v>
      </c>
      <c r="B111" s="20" t="s">
        <v>9</v>
      </c>
      <c r="C111" s="18">
        <v>157400</v>
      </c>
    </row>
    <row r="112" spans="1:3" ht="19.5" x14ac:dyDescent="0.2">
      <c r="A112" s="19"/>
      <c r="B112" s="20" t="s">
        <v>6</v>
      </c>
      <c r="C112" s="18"/>
    </row>
    <row r="113" spans="1:3" ht="19.5" x14ac:dyDescent="0.2">
      <c r="A113" s="19" t="s">
        <v>62</v>
      </c>
      <c r="B113" s="20" t="s">
        <v>9</v>
      </c>
      <c r="C113" s="18">
        <v>19800</v>
      </c>
    </row>
    <row r="114" spans="1:3" ht="19.5" x14ac:dyDescent="0.2">
      <c r="A114" s="19" t="s">
        <v>63</v>
      </c>
      <c r="B114" s="20" t="s">
        <v>6</v>
      </c>
      <c r="C114" s="18"/>
    </row>
    <row r="115" spans="1:3" ht="19.5" x14ac:dyDescent="0.2">
      <c r="A115" s="19" t="s">
        <v>64</v>
      </c>
      <c r="B115" s="20" t="s">
        <v>9</v>
      </c>
      <c r="C115" s="18">
        <v>6700</v>
      </c>
    </row>
    <row r="116" spans="1:3" ht="19.5" x14ac:dyDescent="0.2">
      <c r="A116" s="19" t="s">
        <v>65</v>
      </c>
      <c r="B116" s="20" t="s">
        <v>6</v>
      </c>
      <c r="C116" s="18"/>
    </row>
    <row r="117" spans="1:3" ht="19.5" x14ac:dyDescent="0.2">
      <c r="A117" s="19" t="s">
        <v>66</v>
      </c>
      <c r="B117" s="20" t="s">
        <v>9</v>
      </c>
      <c r="C117" s="18">
        <v>35300</v>
      </c>
    </row>
    <row r="118" spans="1:3" ht="19.5" x14ac:dyDescent="0.2">
      <c r="A118" s="19"/>
      <c r="B118" s="20" t="s">
        <v>6</v>
      </c>
      <c r="C118" s="18"/>
    </row>
    <row r="119" spans="1:3" ht="19.5" x14ac:dyDescent="0.2">
      <c r="A119" s="19" t="s">
        <v>67</v>
      </c>
      <c r="B119" s="20" t="s">
        <v>9</v>
      </c>
      <c r="C119" s="18">
        <v>0</v>
      </c>
    </row>
    <row r="120" spans="1:3" ht="19.5" x14ac:dyDescent="0.2">
      <c r="A120" s="19" t="s">
        <v>43</v>
      </c>
      <c r="B120" s="20" t="s">
        <v>6</v>
      </c>
      <c r="C120" s="18"/>
    </row>
    <row r="121" spans="1:3" ht="19.5" x14ac:dyDescent="0.2">
      <c r="A121" s="19" t="s">
        <v>68</v>
      </c>
      <c r="B121" s="20" t="s">
        <v>9</v>
      </c>
      <c r="C121" s="20">
        <v>30000</v>
      </c>
    </row>
    <row r="122" spans="1:3" ht="19.5" x14ac:dyDescent="0.2">
      <c r="A122" s="19"/>
      <c r="B122" s="20" t="s">
        <v>6</v>
      </c>
      <c r="C122" s="18"/>
    </row>
    <row r="123" spans="1:3" ht="19.5" x14ac:dyDescent="0.2">
      <c r="A123" s="32" t="s">
        <v>29</v>
      </c>
      <c r="B123" s="33" t="s">
        <v>9</v>
      </c>
      <c r="C123" s="33">
        <f>C47</f>
        <v>11015200</v>
      </c>
    </row>
    <row r="124" spans="1:3" ht="21" x14ac:dyDescent="0.2">
      <c r="A124" s="34"/>
      <c r="B124" s="23" t="s">
        <v>6</v>
      </c>
      <c r="C124" s="23"/>
    </row>
    <row r="125" spans="1:3" ht="19.5" x14ac:dyDescent="0.2">
      <c r="A125" s="24"/>
      <c r="B125" s="24"/>
      <c r="C125" s="24"/>
    </row>
    <row r="126" spans="1:3" ht="19.5" x14ac:dyDescent="0.2">
      <c r="A126" s="25" t="s">
        <v>30</v>
      </c>
      <c r="B126" s="24"/>
      <c r="C126" s="24"/>
    </row>
  </sheetData>
  <mergeCells count="14">
    <mergeCell ref="A30:A31"/>
    <mergeCell ref="A1:C1"/>
    <mergeCell ref="A2:C2"/>
    <mergeCell ref="A4:A5"/>
    <mergeCell ref="A8:A9"/>
    <mergeCell ref="A10:A11"/>
    <mergeCell ref="A98:A99"/>
    <mergeCell ref="A107:A108"/>
    <mergeCell ref="A37:A38"/>
    <mergeCell ref="A42:C42"/>
    <mergeCell ref="A43:C43"/>
    <mergeCell ref="A45:A46"/>
    <mergeCell ref="A49:A50"/>
    <mergeCell ref="A51:A5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bma04485</cp:lastModifiedBy>
  <dcterms:created xsi:type="dcterms:W3CDTF">2015-06-05T18:19:34Z</dcterms:created>
  <dcterms:modified xsi:type="dcterms:W3CDTF">2024-04-01T06:22:31Z</dcterms:modified>
</cp:coreProperties>
</file>