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9/O9 (1) แยกเดือน/"/>
    </mc:Choice>
  </mc:AlternateContent>
  <xr:revisionPtr revIDLastSave="0" documentId="8_{01B80591-1E29-4926-AD90-A48AB1033854}" xr6:coauthVersionLast="47" xr6:coauthVersionMax="47" xr10:uidLastSave="{00000000-0000-0000-0000-000000000000}"/>
  <bookViews>
    <workbookView xWindow="-120" yWindow="-120" windowWidth="24240" windowHeight="13020" xr2:uid="{06A04E76-C4FC-4D32-BAA9-1512BD679B1A}"/>
  </bookViews>
  <sheets>
    <sheet name="O9 ข้อมูลรายได้ฯ เม.ย.6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1" l="1"/>
  <c r="G22" i="1"/>
  <c r="G21" i="1"/>
  <c r="E19" i="1"/>
  <c r="G19" i="1" s="1"/>
  <c r="G17" i="1"/>
  <c r="G16" i="1"/>
  <c r="G15" i="1"/>
  <c r="G14" i="1"/>
  <c r="G13" i="1"/>
  <c r="G11" i="1"/>
  <c r="G10" i="1"/>
  <c r="G9" i="1"/>
  <c r="G8" i="1"/>
  <c r="G7" i="1"/>
  <c r="E6" i="1"/>
  <c r="E23" i="1" s="1"/>
  <c r="G23" i="1" s="1"/>
  <c r="D6" i="1"/>
  <c r="D23" i="1" s="1"/>
  <c r="G6" i="1" l="1"/>
</calcChain>
</file>

<file path=xl/sharedStrings.xml><?xml version="1.0" encoding="utf-8"?>
<sst xmlns="http://schemas.openxmlformats.org/spreadsheetml/2006/main" count="45" uniqueCount="30">
  <si>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</si>
  <si>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พ.ศ.2569 สำนักงานเขตลาดกระบัง เดือนเมษายน 2569</t>
  </si>
  <si>
    <t>ที่</t>
  </si>
  <si>
    <t>ประเภทรายรับ</t>
  </si>
  <si>
    <t>ประมาณการ</t>
  </si>
  <si>
    <t>เดือนนี้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</si>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</sst>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49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0" fontId="4" fillId="0" borderId="0" xfId="0" applyFont="1"/>
    <xf numFmtId="43" fontId="6" fillId="0" borderId="4" xfId="1" applyFont="1" applyBorder="1"/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2.ITA%20&#3619;&#3623;&#3617;/&#3648;&#3623;&#3655;&#3610;&#3648;&#3614;&#3592;/O9%20(1)%20&#3586;&#3657;&#3629;&#3617;&#3641;&#3621;&#3619;&#3634;&#3618;&#3652;&#3604;&#3657;&#3588;&#3656;&#3634;&#3608;&#3619;&#3619;&#3617;&#3648;&#3609;&#3637;&#3618;&#3617;%20&#3588;&#3656;&#3634;&#3651;&#3610;&#3629;&#3609;&#3640;&#3597;&#3634;&#3605;%20&#3588;&#3656;&#3634;&#3611;&#3619;&#3633;&#3610;%20&#3649;&#3621;&#3632;&#3588;&#3656;&#3634;&#3610;&#3619;&#3636;&#3585;&#3634;&#3619;%20&#3605;.&#3588;.68%20-%20&#3648;&#3617;.&#3618;.69%202569.xlsx" TargetMode="External"/><Relationship Id="rId2" Type="http://schemas.openxmlformats.org/officeDocument/2006/relationships/externalLinkPath" Target="https://bangkok365-my.sharepoint.com/personal/bma03375_bangkok365_onmicrosoft_com/Documents/22.ITA%20&#3619;&#3623;&#3617;/&#3648;&#3623;&#3655;&#3610;&#3648;&#3614;&#3592;/O9%20(1)%20&#3586;&#3657;&#3629;&#3617;&#3641;&#3621;&#3619;&#3634;&#3618;&#3652;&#3604;&#3657;&#3588;&#3656;&#3634;&#3608;&#3619;&#3619;&#3617;&#3648;&#3609;&#3637;&#3618;&#3617;%20&#3588;&#3656;&#3634;&#3651;&#3610;&#3629;&#3609;&#3640;&#3597;&#3634;&#3605;%20&#3588;&#3656;&#3634;&#3611;&#3619;&#3633;&#3610;%20&#3649;&#3621;&#3632;&#3588;&#3656;&#3634;&#3610;&#3619;&#3636;&#3585;&#3634;&#3619;%20&#3605;.&#3588;.68%20-%20&#3648;&#3617;.&#3618;.69%202569.xlsx" TargetMode="External"/><Relationship Id="rId1" Type="http://schemas.openxmlformats.org/officeDocument/2006/relationships/externalLinkPath" Target="/personal/bma03375_bangkok365_onmicrosoft_com/Documents/22.ITA%20&#3619;&#3623;&#3617;/&#3648;&#3623;&#3655;&#3610;&#3648;&#3614;&#3592;/O9%20(1)%20&#3586;&#3657;&#3629;&#3617;&#3641;&#3621;&#3619;&#3634;&#3618;&#3652;&#3604;&#3657;&#3588;&#3656;&#3634;&#3608;&#3619;&#3619;&#3617;&#3648;&#3609;&#3637;&#3618;&#3617;%20&#3588;&#3656;&#3634;&#3651;&#3610;&#3629;&#3609;&#3640;&#3597;&#3634;&#3605;%20&#3588;&#3656;&#3634;&#3611;&#3619;&#3633;&#3610;%20&#3649;&#3621;&#3632;&#3588;&#3656;&#3634;&#3610;&#3619;&#3636;&#3585;&#3634;&#3619;%20&#3605;.&#3588;.68%20-%20&#3648;&#3617;.&#3618;.69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10 ข้อมูลรายได้ฯ ต.ค.67"/>
      <sheetName val="O10 ข้อมูลรายได้ฯ พ.ย.67"/>
      <sheetName val="O10 ข้อมูลรายได้ฯ ธ.ค.67"/>
      <sheetName val="O9 ข้อมูลรายได้ฯ ต.ค.68"/>
      <sheetName val="O9 ข้อมูลรายได้ฯ พ.ย.68"/>
      <sheetName val="O9 ข้อมูลรายได้ฯ ธ.ค.68"/>
      <sheetName val="O9 ข้อมูลรายได้ฯ ม.ค.69"/>
      <sheetName val="O9 ข้อมูลรายได้ฯ ก.พ.69"/>
      <sheetName val="O9 ข้อมูลรายได้ฯ มี.ค.69"/>
      <sheetName val="O9 ข้อมูลรายได้ฯ เม.ย.69"/>
    </sheetNames>
    <sheetDataSet>
      <sheetData sheetId="0"/>
      <sheetData sheetId="1"/>
      <sheetData sheetId="2"/>
      <sheetData sheetId="3">
        <row r="6">
          <cell r="D6">
            <v>262610</v>
          </cell>
        </row>
      </sheetData>
      <sheetData sheetId="4">
        <row r="6">
          <cell r="D6">
            <v>231050</v>
          </cell>
        </row>
      </sheetData>
      <sheetData sheetId="5">
        <row r="6">
          <cell r="D6">
            <v>192350</v>
          </cell>
        </row>
      </sheetData>
      <sheetData sheetId="6">
        <row r="6">
          <cell r="D6">
            <v>204970</v>
          </cell>
        </row>
      </sheetData>
      <sheetData sheetId="7">
        <row r="6">
          <cell r="D6">
            <v>168230</v>
          </cell>
        </row>
      </sheetData>
      <sheetData sheetId="8">
        <row r="6">
          <cell r="D6">
            <v>241000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0DB0-FB5F-4A50-B5CE-82D48F25A5A8}">
  <dimension ref="A1:H23"/>
  <sheetViews>
    <sheetView tabSelected="1" topLeftCell="A10" zoomScaleNormal="100" zoomScaleSheetLayoutView="100" workbookViewId="0">
      <selection activeCell="I16" sqref="I16"/>
    </sheetView>
  </sheetViews>
  <sheetFormatPr defaultColWidth="9.140625" defaultRowHeight="21"/>
  <cols>
    <col min="1" max="1" width="7" style="23" customWidth="1"/>
    <col min="2" max="2" width="54" style="17" customWidth="1"/>
    <col min="3" max="3" width="16.42578125" style="17" customWidth="1"/>
    <col min="4" max="4" width="16.42578125" style="24" customWidth="1"/>
    <col min="5" max="5" width="16.42578125" style="17" customWidth="1"/>
    <col min="6" max="6" width="6.42578125" style="17" customWidth="1"/>
    <col min="7" max="7" width="17.7109375" style="17" customWidth="1"/>
    <col min="8" max="8" width="15" style="3" customWidth="1"/>
    <col min="9" max="16384" width="9.140625" style="17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</row>
    <row r="4" spans="1:7">
      <c r="A4" s="6"/>
      <c r="B4" s="6"/>
      <c r="C4" s="6"/>
      <c r="D4" s="7"/>
      <c r="E4" s="6"/>
      <c r="F4" s="8" t="s">
        <v>9</v>
      </c>
      <c r="G4" s="8" t="s">
        <v>10</v>
      </c>
    </row>
    <row r="5" spans="1:7" ht="23.25" customHeight="1">
      <c r="A5" s="9"/>
      <c r="B5" s="10" t="s">
        <v>11</v>
      </c>
      <c r="C5" s="11"/>
      <c r="D5" s="12"/>
      <c r="E5" s="11"/>
      <c r="F5" s="9"/>
      <c r="G5" s="11"/>
    </row>
    <row r="6" spans="1:7" ht="23.25" customHeight="1">
      <c r="A6" s="13">
        <v>1</v>
      </c>
      <c r="B6" s="14" t="s">
        <v>12</v>
      </c>
      <c r="C6" s="15">
        <v>2300000</v>
      </c>
      <c r="D6" s="15">
        <f>185880+66690</f>
        <v>252570</v>
      </c>
      <c r="E6" s="15">
        <f>'[1]O9 ข้อมูลรายได้ฯ ต.ค.68'!D6+'[1]O9 ข้อมูลรายได้ฯ พ.ย.68'!D6+'[1]O9 ข้อมูลรายได้ฯ ธ.ค.68'!D6+'[1]O9 ข้อมูลรายได้ฯ ม.ค.69'!D6+'[1]O9 ข้อมูลรายได้ฯ ก.พ.69'!D6+'[1]O9 ข้อมูลรายได้ฯ มี.ค.69'!D6+'O9 ข้อมูลรายได้ฯ เม.ย.69'!D6</f>
        <v>1552780</v>
      </c>
      <c r="F6" s="13" t="s">
        <v>7</v>
      </c>
      <c r="G6" s="15">
        <f>E6-C6</f>
        <v>-747220</v>
      </c>
    </row>
    <row r="7" spans="1:7" ht="23.25" customHeight="1">
      <c r="A7" s="13">
        <v>2</v>
      </c>
      <c r="B7" s="14" t="s">
        <v>13</v>
      </c>
      <c r="C7" s="15">
        <v>25000</v>
      </c>
      <c r="D7" s="15">
        <v>1180</v>
      </c>
      <c r="E7" s="15">
        <v>11950</v>
      </c>
      <c r="F7" s="13" t="s">
        <v>7</v>
      </c>
      <c r="G7" s="15">
        <f t="shared" ref="G7:G22" si="0">E7-C7</f>
        <v>-13050</v>
      </c>
    </row>
    <row r="8" spans="1:7" ht="23.25" customHeight="1">
      <c r="A8" s="13">
        <v>3</v>
      </c>
      <c r="B8" s="14" t="s">
        <v>14</v>
      </c>
      <c r="C8" s="15">
        <v>1000000</v>
      </c>
      <c r="D8" s="15">
        <v>1647</v>
      </c>
      <c r="E8" s="15">
        <v>293061.78000000003</v>
      </c>
      <c r="F8" s="13" t="s">
        <v>7</v>
      </c>
      <c r="G8" s="15">
        <f t="shared" si="0"/>
        <v>-706938.22</v>
      </c>
    </row>
    <row r="9" spans="1:7" ht="23.25" customHeight="1">
      <c r="A9" s="13">
        <v>4</v>
      </c>
      <c r="B9" s="14" t="s">
        <v>15</v>
      </c>
      <c r="C9" s="15">
        <v>990000</v>
      </c>
      <c r="D9" s="15">
        <v>61800</v>
      </c>
      <c r="E9" s="15">
        <v>496800</v>
      </c>
      <c r="F9" s="13" t="s">
        <v>7</v>
      </c>
      <c r="G9" s="15">
        <f t="shared" si="0"/>
        <v>-493200</v>
      </c>
    </row>
    <row r="10" spans="1:7" ht="23.25" customHeight="1">
      <c r="A10" s="13">
        <v>5</v>
      </c>
      <c r="B10" s="14" t="s">
        <v>16</v>
      </c>
      <c r="C10" s="15">
        <v>600000</v>
      </c>
      <c r="D10" s="15">
        <v>46800</v>
      </c>
      <c r="E10" s="15">
        <v>331200</v>
      </c>
      <c r="F10" s="13" t="s">
        <v>7</v>
      </c>
      <c r="G10" s="15">
        <f t="shared" si="0"/>
        <v>-268800</v>
      </c>
    </row>
    <row r="11" spans="1:7" ht="23.25" customHeight="1">
      <c r="A11" s="13">
        <v>6</v>
      </c>
      <c r="B11" s="14" t="s">
        <v>17</v>
      </c>
      <c r="C11" s="15">
        <v>22000000</v>
      </c>
      <c r="D11" s="15">
        <v>2170360</v>
      </c>
      <c r="E11" s="15">
        <v>14411990</v>
      </c>
      <c r="F11" s="13" t="s">
        <v>7</v>
      </c>
      <c r="G11" s="15">
        <f t="shared" si="0"/>
        <v>-7588010</v>
      </c>
    </row>
    <row r="12" spans="1:7" ht="23.25" customHeight="1">
      <c r="A12" s="13"/>
      <c r="B12" s="16" t="s">
        <v>18</v>
      </c>
      <c r="C12" s="14"/>
      <c r="D12" s="15"/>
      <c r="E12" s="15"/>
      <c r="F12" s="13"/>
      <c r="G12" s="15"/>
    </row>
    <row r="13" spans="1:7" ht="23.25" customHeight="1">
      <c r="A13" s="13">
        <v>1</v>
      </c>
      <c r="B13" s="14" t="s">
        <v>19</v>
      </c>
      <c r="C13" s="15">
        <v>281302</v>
      </c>
      <c r="D13" s="15">
        <v>12000</v>
      </c>
      <c r="E13" s="15">
        <v>106000</v>
      </c>
      <c r="F13" s="13" t="s">
        <v>7</v>
      </c>
      <c r="G13" s="15">
        <f t="shared" si="0"/>
        <v>-175302</v>
      </c>
    </row>
    <row r="14" spans="1:7" ht="23.25" customHeight="1">
      <c r="A14" s="13">
        <v>2</v>
      </c>
      <c r="B14" s="14" t="s">
        <v>20</v>
      </c>
      <c r="C14" s="15">
        <v>1970856</v>
      </c>
      <c r="D14" s="15">
        <v>51510</v>
      </c>
      <c r="E14" s="15">
        <v>440228</v>
      </c>
      <c r="F14" s="13" t="s">
        <v>7</v>
      </c>
      <c r="G14" s="15">
        <f t="shared" si="0"/>
        <v>-1530628</v>
      </c>
    </row>
    <row r="15" spans="1:7" ht="23.25" customHeight="1">
      <c r="A15" s="13">
        <v>3</v>
      </c>
      <c r="B15" s="14" t="s">
        <v>21</v>
      </c>
      <c r="C15" s="15">
        <v>173690</v>
      </c>
      <c r="D15" s="15">
        <v>10102</v>
      </c>
      <c r="E15" s="15">
        <v>28642</v>
      </c>
      <c r="F15" s="13" t="s">
        <v>7</v>
      </c>
      <c r="G15" s="15">
        <f t="shared" si="0"/>
        <v>-145048</v>
      </c>
    </row>
    <row r="16" spans="1:7" ht="23.25" customHeight="1">
      <c r="A16" s="13">
        <v>4</v>
      </c>
      <c r="B16" s="14" t="s">
        <v>22</v>
      </c>
      <c r="C16" s="15">
        <v>11725584</v>
      </c>
      <c r="D16" s="15">
        <v>242720</v>
      </c>
      <c r="E16" s="15">
        <v>3334450</v>
      </c>
      <c r="F16" s="13" t="s">
        <v>7</v>
      </c>
      <c r="G16" s="15">
        <f t="shared" si="0"/>
        <v>-8391134</v>
      </c>
    </row>
    <row r="17" spans="1:8" ht="23.25" customHeight="1">
      <c r="A17" s="13">
        <v>5</v>
      </c>
      <c r="B17" s="14" t="s">
        <v>23</v>
      </c>
      <c r="C17" s="15">
        <v>2500</v>
      </c>
      <c r="D17" s="15">
        <v>0</v>
      </c>
      <c r="E17" s="15">
        <v>280</v>
      </c>
      <c r="F17" s="13" t="s">
        <v>7</v>
      </c>
      <c r="G17" s="15">
        <f t="shared" si="0"/>
        <v>-2220</v>
      </c>
    </row>
    <row r="18" spans="1:8" ht="23.25" customHeight="1">
      <c r="A18" s="13"/>
      <c r="B18" s="16" t="s">
        <v>24</v>
      </c>
      <c r="C18" s="14"/>
      <c r="D18" s="15"/>
      <c r="E18" s="15"/>
      <c r="F18" s="13"/>
      <c r="G18" s="15"/>
    </row>
    <row r="19" spans="1:8" ht="23.25" customHeight="1">
      <c r="A19" s="13">
        <v>1</v>
      </c>
      <c r="B19" s="14" t="s">
        <v>25</v>
      </c>
      <c r="C19" s="18">
        <v>2000000</v>
      </c>
      <c r="D19" s="18">
        <v>73350</v>
      </c>
      <c r="E19" s="18">
        <f>1198250+73350</f>
        <v>1271600</v>
      </c>
      <c r="F19" s="19" t="s">
        <v>7</v>
      </c>
      <c r="G19" s="18">
        <f t="shared" si="0"/>
        <v>-728400</v>
      </c>
    </row>
    <row r="20" spans="1:8" ht="23.25" customHeight="1">
      <c r="A20" s="13"/>
      <c r="B20" s="16" t="s">
        <v>26</v>
      </c>
      <c r="C20" s="14"/>
      <c r="D20" s="15"/>
      <c r="E20" s="15"/>
      <c r="F20" s="13"/>
      <c r="G20" s="15"/>
    </row>
    <row r="21" spans="1:8" ht="23.25" customHeight="1">
      <c r="A21" s="13">
        <v>1</v>
      </c>
      <c r="B21" s="14" t="s">
        <v>27</v>
      </c>
      <c r="C21" s="15">
        <v>180000</v>
      </c>
      <c r="D21" s="15">
        <v>7500</v>
      </c>
      <c r="E21" s="15">
        <v>60900</v>
      </c>
      <c r="F21" s="13" t="s">
        <v>7</v>
      </c>
      <c r="G21" s="15">
        <f t="shared" si="0"/>
        <v>-119100</v>
      </c>
    </row>
    <row r="22" spans="1:8" ht="23.25" customHeight="1">
      <c r="A22" s="13">
        <v>2</v>
      </c>
      <c r="B22" s="14" t="s">
        <v>28</v>
      </c>
      <c r="C22" s="15">
        <v>150000</v>
      </c>
      <c r="D22" s="15">
        <v>1040</v>
      </c>
      <c r="E22" s="15">
        <v>41550</v>
      </c>
      <c r="F22" s="13" t="s">
        <v>7</v>
      </c>
      <c r="G22" s="15">
        <f t="shared" si="0"/>
        <v>-108450</v>
      </c>
    </row>
    <row r="23" spans="1:8">
      <c r="A23" s="20" t="s">
        <v>29</v>
      </c>
      <c r="B23" s="20"/>
      <c r="C23" s="21">
        <f>SUM(C6:C22)</f>
        <v>43398932</v>
      </c>
      <c r="D23" s="21">
        <f>SUM(D6:D22)</f>
        <v>2932579</v>
      </c>
      <c r="E23" s="21">
        <f>SUM(E6:E22)</f>
        <v>22381431.780000001</v>
      </c>
      <c r="F23" s="8" t="s">
        <v>7</v>
      </c>
      <c r="G23" s="21">
        <f>E23-C23</f>
        <v>-21017500.219999999</v>
      </c>
      <c r="H23" s="22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O9 ข้อมูลรายได้ฯ เม.ย.69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2026-05-13T10:07:57Z</dcterms:created>
  <dcterms:modified xsi:type="dcterms:W3CDTF">2026-05-13T10:09:39Z</dcterms:modified>
</cp:coreProperties>
</file>