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dkr_zvbb5dt\Downloads\"/>
    </mc:Choice>
  </mc:AlternateContent>
  <xr:revisionPtr revIDLastSave="0" documentId="8_{C75B3C94-F5FC-46B5-A752-DD297AED0A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H27" i="1"/>
  <c r="I27" i="1"/>
  <c r="J25" i="1"/>
  <c r="C22" i="1"/>
  <c r="C23" i="1" s="1"/>
  <c r="D22" i="1"/>
  <c r="D23" i="1" s="1"/>
  <c r="E16" i="1"/>
  <c r="E15" i="1" s="1"/>
  <c r="E22" i="1" s="1"/>
  <c r="E23" i="1" s="1"/>
  <c r="F16" i="1"/>
  <c r="G22" i="1"/>
  <c r="H16" i="1"/>
  <c r="H15" i="1" s="1"/>
  <c r="H22" i="1" s="1"/>
  <c r="H23" i="1" s="1"/>
  <c r="H29" i="1" s="1"/>
  <c r="H30" i="1" s="1"/>
  <c r="I22" i="1"/>
  <c r="I23" i="1" s="1"/>
  <c r="F15" i="1"/>
  <c r="F22" i="1" s="1"/>
  <c r="F23" i="1" s="1"/>
  <c r="J8" i="1"/>
  <c r="J9" i="1"/>
  <c r="J10" i="1"/>
  <c r="J11" i="1"/>
  <c r="J12" i="1"/>
  <c r="J13" i="1"/>
  <c r="J14" i="1"/>
  <c r="J17" i="1"/>
  <c r="J19" i="1"/>
  <c r="J20" i="1"/>
  <c r="J21" i="1"/>
  <c r="J24" i="1"/>
  <c r="J26" i="1"/>
  <c r="F29" i="1" l="1"/>
  <c r="F30" i="1" s="1"/>
  <c r="E29" i="1"/>
  <c r="E30" i="1" s="1"/>
  <c r="D29" i="1"/>
  <c r="D30" i="1" s="1"/>
  <c r="J27" i="1"/>
  <c r="C29" i="1"/>
  <c r="C30" i="1" s="1"/>
  <c r="B22" i="1"/>
  <c r="D28" i="1"/>
  <c r="C28" i="1"/>
  <c r="E28" i="1"/>
  <c r="I29" i="1"/>
  <c r="I30" i="1" s="1"/>
  <c r="I28" i="1"/>
  <c r="H28" i="1"/>
  <c r="G29" i="1"/>
  <c r="G30" i="1" s="1"/>
  <c r="G28" i="1"/>
  <c r="F28" i="1"/>
  <c r="J15" i="1"/>
  <c r="J16" i="1"/>
  <c r="B23" i="1" l="1"/>
  <c r="J22" i="1"/>
  <c r="J23" i="1" l="1"/>
  <c r="J28" i="1" s="1"/>
  <c r="B29" i="1"/>
  <c r="B28" i="1"/>
  <c r="J29" i="1"/>
  <c r="B30" i="1"/>
  <c r="J30" i="1" l="1"/>
</calcChain>
</file>

<file path=xl/sharedStrings.xml><?xml version="1.0" encoding="utf-8"?>
<sst xmlns="http://schemas.openxmlformats.org/spreadsheetml/2006/main" count="51" uniqueCount="45">
  <si>
    <t>ระบบงบประมาณ</t>
  </si>
  <si>
    <t>รหัสรายงาน : REP_BUD_016_1_DAY</t>
  </si>
  <si>
    <t>รายการ/งบประมาณรายจ่าย</t>
  </si>
  <si>
    <t>เงินเดือนและ</t>
  </si>
  <si>
    <t>ค่าจ้างประจำ</t>
  </si>
  <si>
    <t>ค่าจ้างชั่วคราว</t>
  </si>
  <si>
    <t>ค่าตอบแทน</t>
  </si>
  <si>
    <t>ใช้สอยและวัสดุ</t>
  </si>
  <si>
    <t>ค่า</t>
  </si>
  <si>
    <t>สาธารณูปโภค</t>
  </si>
  <si>
    <t>ค่าครุภัณฑ์ ที่ดินและสิ่งก่อสร้าง</t>
  </si>
  <si>
    <t>ครุภัณฑ์</t>
  </si>
  <si>
    <t>ที่ดินและสิ่งก่อสร้าง</t>
  </si>
  <si>
    <t>เงินอุดหนุน</t>
  </si>
  <si>
    <t>รายจ่ายอื่น</t>
  </si>
  <si>
    <t>รวม</t>
  </si>
  <si>
    <t>1. งบประมาณอนุมัติ</t>
  </si>
  <si>
    <t xml:space="preserve">    2.1 อนุมัติแล้ว</t>
  </si>
  <si>
    <t xml:space="preserve">         - โอนเพิ่ม (+)</t>
  </si>
  <si>
    <t xml:space="preserve">         - โอนลด (-)</t>
  </si>
  <si>
    <t xml:space="preserve">    2.2 อยู่ระหว่างเสนอขออนุมัติ</t>
  </si>
  <si>
    <t>3. โอนตั้งแต่ 01/10/66 ถึง 31/03/67</t>
  </si>
  <si>
    <t xml:space="preserve">    3.1 อนุมัติแล้ว</t>
  </si>
  <si>
    <t xml:space="preserve">    3.2 อยู่ระหว่างเสนอขออนุมัติ</t>
  </si>
  <si>
    <t>4. โอนทั้งสิ้น (2+3)</t>
  </si>
  <si>
    <t>5. งบประมาณหลังปรับโอน (1+4)</t>
  </si>
  <si>
    <t>6. อนุมัติเงินประจำงวดหลังหรับโอน</t>
  </si>
  <si>
    <t>9. รายจ่ายทั้งสิ้น (7+8)</t>
  </si>
  <si>
    <t>10. % รายจ่ายทั้งสิ้น (9/5x100)</t>
  </si>
  <si>
    <t>11. งบประมาณคงเหลือ (5-9)</t>
  </si>
  <si>
    <t>12. %งบประมาณคงเหลือ (11/5x100)</t>
  </si>
  <si>
    <t>รายงานสรุปการใช้จ่ายเงินงบประมาณรายจ่าย ระดับหน่วยงาน</t>
  </si>
  <si>
    <t>สำนักงานเขตลาดกระบัง</t>
  </si>
  <si>
    <t>หน้าที่</t>
  </si>
  <si>
    <t>วันที่พิมพ์</t>
  </si>
  <si>
    <t>ผู้จัดพิมพ์</t>
  </si>
  <si>
    <t>: 1/1</t>
  </si>
  <si>
    <t>แบบ ง.401</t>
  </si>
  <si>
    <t>7. รายจ่ายก่อน 01/10/67</t>
  </si>
  <si>
    <t>8. รายจ่ายตั้งแต่ 01/10/67 ถึง 31/03/68</t>
  </si>
  <si>
    <t>2. โอนก่อน 01/10/67</t>
  </si>
  <si>
    <t>รายการงบประมาณประจำปี พ.ศ. 2569</t>
  </si>
  <si>
    <t>ระหว่างวันที่ 1 ตุลาคม 2568 ถึงวันที่ 31 มีนาคม 2569</t>
  </si>
  <si>
    <t>: 28/04/2569  10:20:45</t>
  </si>
  <si>
    <t>: นางสาวรัตพร  อาจยาทา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</si>
</sst>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/>
    <xf numFmtId="43" fontId="2" fillId="0" borderId="2" xfId="1" applyFont="1" applyBorder="1" applyAlignment="1">
      <alignment horizontal="right"/>
    </xf>
    <xf numFmtId="0" fontId="2" fillId="0" borderId="4" xfId="0" applyFont="1" applyBorder="1"/>
    <xf numFmtId="2" fontId="2" fillId="0" borderId="4" xfId="1" applyNumberFormat="1" applyFont="1" applyBorder="1" applyAlignment="1">
      <alignment horizontal="right"/>
    </xf>
    <xf numFmtId="43" fontId="2" fillId="0" borderId="4" xfId="1" applyFont="1" applyBorder="1" applyAlignment="1">
      <alignment horizontal="center"/>
    </xf>
    <xf numFmtId="2" fontId="2" fillId="0" borderId="4" xfId="0" applyNumberFormat="1" applyFont="1" applyBorder="1" applyAlignment="1">
      <alignment horizontal="right"/>
    </xf>
    <xf numFmtId="2" fontId="2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4" xfId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Normal="100" workbookViewId="0">
      <selection activeCell="J19" sqref="J19"/>
    </sheetView>
  </sheetViews>
  <sheetFormatPr defaultRowHeight="15"/>
  <cols>
    <col min="1" max="1" width="31" style="1" customWidth="1"/>
    <col min="2" max="2" width="12.42578125" style="2" customWidth="1"/>
    <col min="3" max="3" width="13.85546875" style="2" customWidth="1"/>
    <col min="4" max="4" width="14.5703125" style="2" customWidth="1"/>
    <col min="5" max="5" width="14.42578125" style="2" customWidth="1"/>
    <col min="6" max="6" width="14.7109375" style="2" customWidth="1"/>
    <col min="7" max="7" width="18.42578125" style="2" customWidth="1"/>
    <col min="8" max="9" width="11" style="2" customWidth="1"/>
    <col min="10" max="10" width="10.42578125" style="2" customWidth="1"/>
    <col min="11" max="11" width="9" style="1"/>
  </cols>
  <sheetData>
    <row r="1" spans="1:10">
      <c r="A1" s="1" t="s">
        <v>0</v>
      </c>
      <c r="C1" s="15" t="s">
        <v>31</v>
      </c>
      <c r="D1" s="15"/>
      <c r="E1" s="15"/>
      <c r="F1" s="15"/>
      <c r="G1" s="15"/>
      <c r="H1" s="2" t="s">
        <v>33</v>
      </c>
      <c r="I1" s="3" t="s">
        <v>36</v>
      </c>
    </row>
    <row r="2" spans="1:10">
      <c r="A2" s="1" t="s">
        <v>1</v>
      </c>
      <c r="D2" s="15" t="s">
        <v>41</v>
      </c>
      <c r="E2" s="15"/>
      <c r="F2" s="15"/>
      <c r="H2" s="2" t="s">
        <v>34</v>
      </c>
      <c r="I2" s="3" t="s">
        <v>43</v>
      </c>
    </row>
    <row r="3" spans="1:10">
      <c r="D3" s="15" t="s">
        <v>42</v>
      </c>
      <c r="E3" s="15"/>
      <c r="F3" s="15"/>
      <c r="H3" s="2" t="s">
        <v>35</v>
      </c>
      <c r="I3" s="3" t="s">
        <v>44</v>
      </c>
    </row>
    <row r="4" spans="1:10">
      <c r="D4" s="17" t="s">
        <v>32</v>
      </c>
      <c r="E4" s="17"/>
      <c r="F4" s="17"/>
      <c r="I4" s="3" t="s">
        <v>37</v>
      </c>
    </row>
    <row r="5" spans="1:10">
      <c r="A5" s="4" t="s">
        <v>2</v>
      </c>
      <c r="B5" s="4" t="s">
        <v>3</v>
      </c>
      <c r="C5" s="4" t="s">
        <v>5</v>
      </c>
      <c r="D5" s="4" t="s">
        <v>6</v>
      </c>
      <c r="E5" s="4" t="s">
        <v>8</v>
      </c>
      <c r="F5" s="16" t="s">
        <v>10</v>
      </c>
      <c r="G5" s="16"/>
      <c r="H5" s="4" t="s">
        <v>13</v>
      </c>
      <c r="I5" s="4" t="s">
        <v>14</v>
      </c>
      <c r="J5" s="4" t="s">
        <v>15</v>
      </c>
    </row>
    <row r="6" spans="1:10">
      <c r="A6" s="7"/>
      <c r="B6" s="5" t="s">
        <v>4</v>
      </c>
      <c r="C6" s="5"/>
      <c r="D6" s="5" t="s">
        <v>7</v>
      </c>
      <c r="E6" s="5" t="s">
        <v>9</v>
      </c>
      <c r="F6" s="6" t="s">
        <v>11</v>
      </c>
      <c r="G6" s="6" t="s">
        <v>12</v>
      </c>
      <c r="H6" s="5"/>
      <c r="I6" s="5"/>
      <c r="J6" s="5"/>
    </row>
    <row r="7" spans="1:10">
      <c r="A7" s="8" t="s">
        <v>16</v>
      </c>
      <c r="B7" s="9">
        <v>171255700</v>
      </c>
      <c r="C7" s="9">
        <v>85530800</v>
      </c>
      <c r="D7" s="9">
        <v>179723300</v>
      </c>
      <c r="E7" s="9">
        <v>16786700</v>
      </c>
      <c r="F7" s="9">
        <v>18914800</v>
      </c>
      <c r="G7" s="9">
        <v>27070000</v>
      </c>
      <c r="H7" s="9">
        <v>54001600</v>
      </c>
      <c r="I7" s="9">
        <v>44755720</v>
      </c>
      <c r="J7" s="9">
        <v>841538620</v>
      </c>
    </row>
    <row r="8" spans="1:10">
      <c r="A8" s="10" t="s">
        <v>40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f t="shared" ref="J8:J29" si="0">SUM(B8:I8)</f>
        <v>0</v>
      </c>
    </row>
    <row r="9" spans="1:10">
      <c r="A9" s="10" t="s">
        <v>17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f t="shared" si="0"/>
        <v>0</v>
      </c>
    </row>
    <row r="10" spans="1:10">
      <c r="A10" s="10" t="s">
        <v>18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f t="shared" si="0"/>
        <v>0</v>
      </c>
    </row>
    <row r="11" spans="1:10">
      <c r="A11" s="10" t="s">
        <v>19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f t="shared" si="0"/>
        <v>0</v>
      </c>
    </row>
    <row r="12" spans="1:10">
      <c r="A12" s="10" t="s">
        <v>20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f t="shared" si="0"/>
        <v>0</v>
      </c>
    </row>
    <row r="13" spans="1:10">
      <c r="A13" s="10" t="s">
        <v>18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f t="shared" si="0"/>
        <v>0</v>
      </c>
    </row>
    <row r="14" spans="1:10">
      <c r="A14" s="10" t="s">
        <v>19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f t="shared" si="0"/>
        <v>0</v>
      </c>
    </row>
    <row r="15" spans="1:10">
      <c r="A15" s="10" t="s">
        <v>21</v>
      </c>
      <c r="B15" s="12">
        <v>-47280</v>
      </c>
      <c r="C15" s="12">
        <v>0</v>
      </c>
      <c r="D15" s="12">
        <v>47280</v>
      </c>
      <c r="E15" s="11">
        <f t="shared" ref="C15:I15" si="1">E16</f>
        <v>0</v>
      </c>
      <c r="F15" s="11">
        <f t="shared" si="1"/>
        <v>0</v>
      </c>
      <c r="G15" s="12">
        <v>-18065804</v>
      </c>
      <c r="H15" s="11">
        <f t="shared" si="1"/>
        <v>0</v>
      </c>
      <c r="I15" s="12">
        <v>15652500</v>
      </c>
      <c r="J15" s="12">
        <f t="shared" si="0"/>
        <v>-2413304</v>
      </c>
    </row>
    <row r="16" spans="1:10">
      <c r="A16" s="10" t="s">
        <v>22</v>
      </c>
      <c r="B16" s="12">
        <v>-47280</v>
      </c>
      <c r="C16" s="12">
        <v>0</v>
      </c>
      <c r="D16" s="12">
        <v>47280</v>
      </c>
      <c r="E16" s="11">
        <f t="shared" ref="C16:I16" si="2">E17+E18</f>
        <v>0</v>
      </c>
      <c r="F16" s="11">
        <f t="shared" si="2"/>
        <v>0</v>
      </c>
      <c r="G16" s="12">
        <v>-18065804</v>
      </c>
      <c r="H16" s="11">
        <f t="shared" si="2"/>
        <v>0</v>
      </c>
      <c r="I16" s="12">
        <v>15652500</v>
      </c>
      <c r="J16" s="12">
        <f t="shared" si="0"/>
        <v>-2413304</v>
      </c>
    </row>
    <row r="17" spans="1:10">
      <c r="A17" s="10" t="s">
        <v>18</v>
      </c>
      <c r="B17" s="12">
        <v>0</v>
      </c>
      <c r="C17" s="12">
        <v>0</v>
      </c>
      <c r="D17" s="12">
        <v>422975</v>
      </c>
      <c r="E17" s="11">
        <v>0</v>
      </c>
      <c r="F17" s="11">
        <v>0</v>
      </c>
      <c r="G17" s="12">
        <v>130000</v>
      </c>
      <c r="H17" s="11">
        <v>0</v>
      </c>
      <c r="I17" s="12">
        <v>15782500</v>
      </c>
      <c r="J17" s="12">
        <f t="shared" si="0"/>
        <v>16335475</v>
      </c>
    </row>
    <row r="18" spans="1:10">
      <c r="A18" s="10" t="s">
        <v>19</v>
      </c>
      <c r="B18" s="12">
        <v>-47280</v>
      </c>
      <c r="C18" s="11">
        <v>0</v>
      </c>
      <c r="D18" s="12">
        <v>-375695</v>
      </c>
      <c r="E18" s="11">
        <v>0</v>
      </c>
      <c r="F18" s="11">
        <v>0</v>
      </c>
      <c r="G18" s="18">
        <v>-18195804</v>
      </c>
      <c r="H18" s="11">
        <v>0</v>
      </c>
      <c r="I18" s="11">
        <v>0</v>
      </c>
      <c r="J18" s="12">
        <v>-18748779</v>
      </c>
    </row>
    <row r="19" spans="1:10">
      <c r="A19" s="10" t="s">
        <v>23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f t="shared" si="0"/>
        <v>0</v>
      </c>
    </row>
    <row r="20" spans="1:10">
      <c r="A20" s="10" t="s">
        <v>18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f t="shared" si="0"/>
        <v>0</v>
      </c>
    </row>
    <row r="21" spans="1:10">
      <c r="A21" s="10" t="s">
        <v>19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f t="shared" si="0"/>
        <v>0</v>
      </c>
    </row>
    <row r="22" spans="1:10">
      <c r="A22" s="10" t="s">
        <v>24</v>
      </c>
      <c r="B22" s="12">
        <f>B8+B15</f>
        <v>-47280</v>
      </c>
      <c r="C22" s="12">
        <f t="shared" ref="C22:I22" si="3">C8+C15</f>
        <v>0</v>
      </c>
      <c r="D22" s="12">
        <f t="shared" si="3"/>
        <v>47280</v>
      </c>
      <c r="E22" s="11">
        <f t="shared" si="3"/>
        <v>0</v>
      </c>
      <c r="F22" s="11">
        <f t="shared" si="3"/>
        <v>0</v>
      </c>
      <c r="G22" s="12">
        <f t="shared" si="3"/>
        <v>-18065804</v>
      </c>
      <c r="H22" s="11">
        <f t="shared" si="3"/>
        <v>0</v>
      </c>
      <c r="I22" s="12">
        <f t="shared" si="3"/>
        <v>15652500</v>
      </c>
      <c r="J22" s="12">
        <f t="shared" si="0"/>
        <v>-2413304</v>
      </c>
    </row>
    <row r="23" spans="1:10">
      <c r="A23" s="10" t="s">
        <v>25</v>
      </c>
      <c r="B23" s="12">
        <f>B7+B22</f>
        <v>171208420</v>
      </c>
      <c r="C23" s="12">
        <f t="shared" ref="C23:I23" si="4">C7+C22</f>
        <v>85530800</v>
      </c>
      <c r="D23" s="12">
        <f t="shared" si="4"/>
        <v>179770580</v>
      </c>
      <c r="E23" s="12">
        <f t="shared" si="4"/>
        <v>16786700</v>
      </c>
      <c r="F23" s="12">
        <f t="shared" si="4"/>
        <v>18914800</v>
      </c>
      <c r="G23" s="12">
        <v>252504196</v>
      </c>
      <c r="H23" s="12">
        <f t="shared" si="4"/>
        <v>54001600</v>
      </c>
      <c r="I23" s="12">
        <f t="shared" si="4"/>
        <v>60408220</v>
      </c>
      <c r="J23" s="12">
        <f t="shared" si="0"/>
        <v>839125316</v>
      </c>
    </row>
    <row r="24" spans="1:10">
      <c r="A24" s="10" t="s">
        <v>26</v>
      </c>
      <c r="B24" s="12">
        <v>171208420</v>
      </c>
      <c r="C24" s="12">
        <v>85530800</v>
      </c>
      <c r="D24" s="12">
        <v>47280</v>
      </c>
      <c r="E24" s="12">
        <v>16786700</v>
      </c>
      <c r="F24" s="11">
        <v>0</v>
      </c>
      <c r="G24" s="18">
        <v>130000</v>
      </c>
      <c r="H24" s="11">
        <v>0</v>
      </c>
      <c r="I24" s="12">
        <v>15652500</v>
      </c>
      <c r="J24" s="12">
        <f t="shared" si="0"/>
        <v>289355700</v>
      </c>
    </row>
    <row r="25" spans="1:10">
      <c r="A25" s="10" t="s">
        <v>38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f t="shared" ref="J25" si="5">SUM(B25:I25)</f>
        <v>0</v>
      </c>
    </row>
    <row r="26" spans="1:10">
      <c r="A26" s="10" t="s">
        <v>39</v>
      </c>
      <c r="B26" s="12">
        <v>77589145.409999996</v>
      </c>
      <c r="C26" s="12">
        <v>37467608.649999999</v>
      </c>
      <c r="D26" s="12">
        <v>54254596.829999998</v>
      </c>
      <c r="E26" s="12">
        <v>8149691.3499999996</v>
      </c>
      <c r="F26" s="12">
        <v>601200</v>
      </c>
      <c r="G26" s="11">
        <v>0</v>
      </c>
      <c r="H26" s="12">
        <v>14206717</v>
      </c>
      <c r="I26" s="12">
        <v>15666055.49</v>
      </c>
      <c r="J26" s="12">
        <f t="shared" si="0"/>
        <v>207935014.72999999</v>
      </c>
    </row>
    <row r="27" spans="1:10">
      <c r="A27" s="10" t="s">
        <v>27</v>
      </c>
      <c r="B27" s="12">
        <f>B25+B26</f>
        <v>77589145.409999996</v>
      </c>
      <c r="C27" s="12">
        <f t="shared" ref="C27:I27" si="6">C25+C26</f>
        <v>37467608.649999999</v>
      </c>
      <c r="D27" s="12">
        <f t="shared" si="6"/>
        <v>54254596.829999998</v>
      </c>
      <c r="E27" s="12">
        <f t="shared" si="6"/>
        <v>8149691.3499999996</v>
      </c>
      <c r="F27" s="12">
        <f t="shared" si="6"/>
        <v>601200</v>
      </c>
      <c r="G27" s="11">
        <v>0</v>
      </c>
      <c r="H27" s="12">
        <f t="shared" si="6"/>
        <v>14206717</v>
      </c>
      <c r="I27" s="12">
        <f t="shared" si="6"/>
        <v>15666055.49</v>
      </c>
      <c r="J27" s="12">
        <f t="shared" si="0"/>
        <v>207935014.72999999</v>
      </c>
    </row>
    <row r="28" spans="1:10">
      <c r="A28" s="10" t="s">
        <v>28</v>
      </c>
      <c r="B28" s="13">
        <f>B27/B23*100</f>
        <v>45.31853363870772</v>
      </c>
      <c r="C28" s="13">
        <f t="shared" ref="C28:J28" si="7">C27/C23*100</f>
        <v>43.805984101633562</v>
      </c>
      <c r="D28" s="13">
        <f t="shared" si="7"/>
        <v>30.179908653573907</v>
      </c>
      <c r="E28" s="13">
        <f t="shared" si="7"/>
        <v>48.548501790107643</v>
      </c>
      <c r="F28" s="13">
        <f t="shared" si="7"/>
        <v>3.1784634254657731</v>
      </c>
      <c r="G28" s="13">
        <f t="shared" si="7"/>
        <v>0</v>
      </c>
      <c r="H28" s="13">
        <f t="shared" si="7"/>
        <v>26.307955690201773</v>
      </c>
      <c r="I28" s="13">
        <f t="shared" si="7"/>
        <v>25.93364858292464</v>
      </c>
      <c r="J28" s="13">
        <f t="shared" si="7"/>
        <v>24.779971568632781</v>
      </c>
    </row>
    <row r="29" spans="1:10">
      <c r="A29" s="10" t="s">
        <v>29</v>
      </c>
      <c r="B29" s="12">
        <f>B23-B27</f>
        <v>93619274.590000004</v>
      </c>
      <c r="C29" s="12">
        <f t="shared" ref="C29:I29" si="8">C23-C27</f>
        <v>48063191.350000001</v>
      </c>
      <c r="D29" s="12">
        <f t="shared" si="8"/>
        <v>125515983.17</v>
      </c>
      <c r="E29" s="12">
        <f t="shared" si="8"/>
        <v>8637008.6500000004</v>
      </c>
      <c r="F29" s="12">
        <f t="shared" si="8"/>
        <v>18313600</v>
      </c>
      <c r="G29" s="12">
        <f t="shared" si="8"/>
        <v>252504196</v>
      </c>
      <c r="H29" s="12">
        <f t="shared" si="8"/>
        <v>39794883</v>
      </c>
      <c r="I29" s="12">
        <f t="shared" si="8"/>
        <v>44742164.509999998</v>
      </c>
      <c r="J29" s="12">
        <f t="shared" si="0"/>
        <v>631190301.26999998</v>
      </c>
    </row>
    <row r="30" spans="1:10">
      <c r="A30" s="7" t="s">
        <v>30</v>
      </c>
      <c r="B30" s="14">
        <f>B29/B23*100</f>
        <v>54.681466361292273</v>
      </c>
      <c r="C30" s="14">
        <f t="shared" ref="C30:J30" si="9">C29/C23*100</f>
        <v>56.19401589836643</v>
      </c>
      <c r="D30" s="14">
        <f t="shared" si="9"/>
        <v>69.820091346426096</v>
      </c>
      <c r="E30" s="14">
        <f t="shared" si="9"/>
        <v>51.451498209892357</v>
      </c>
      <c r="F30" s="14">
        <f t="shared" si="9"/>
        <v>96.821536574534235</v>
      </c>
      <c r="G30" s="14">
        <f t="shared" si="9"/>
        <v>100</v>
      </c>
      <c r="H30" s="14">
        <f t="shared" si="9"/>
        <v>73.692044309798234</v>
      </c>
      <c r="I30" s="14">
        <f t="shared" si="9"/>
        <v>74.066351417075367</v>
      </c>
      <c r="J30" s="14">
        <f t="shared" si="9"/>
        <v>75.220028431367211</v>
      </c>
    </row>
  </sheetData>
  <mergeCells count="5">
    <mergeCell ref="C1:G1"/>
    <mergeCell ref="F5:G5"/>
    <mergeCell ref="D2:F2"/>
    <mergeCell ref="D3:F3"/>
    <mergeCell ref="D4:F4"/>
  </mergeCells>
  <pageMargins left="0.41" right="0.28000000000000003" top="0.47244094488188981" bottom="0.43307086614173229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</dc:creator>
  <cp:lastModifiedBy>Ladkrabang District</cp:lastModifiedBy>
  <cp:lastPrinted>2025-04-28T10:21:45Z</cp:lastPrinted>
  <dcterms:created xsi:type="dcterms:W3CDTF">2024-04-17T07:50:27Z</dcterms:created>
  <dcterms:modified xsi:type="dcterms:W3CDTF">2026-04-29T03:45:42Z</dcterms:modified>
</cp:coreProperties>
</file>