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ph\Desktop\Work\ITA68\OIT\O13\"/>
    </mc:Choice>
  </mc:AlternateContent>
  <xr:revisionPtr revIDLastSave="0" documentId="13_ncr:1_{814E760F-D10E-49EF-A3F1-1AD1580A4AF0}" xr6:coauthVersionLast="47" xr6:coauthVersionMax="47" xr10:uidLastSave="{00000000-0000-0000-0000-000000000000}"/>
  <bookViews>
    <workbookView xWindow="-120" yWindow="-120" windowWidth="29040" windowHeight="15720" xr2:uid="{529CF155-6750-4003-83F2-F1129DA9FDB5}"/>
  </bookViews>
  <sheets>
    <sheet name="งบประจำปี(ตัวชี้วัด) " sheetId="93" r:id="rId1"/>
  </sheets>
  <definedNames>
    <definedName name="_xlnm.Print_Area" localSheetId="0">'งบประจำปี(ตัวชี้วัด) 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3" l="1"/>
  <c r="B16" i="93" s="1"/>
  <c r="E14" i="93"/>
  <c r="F14" i="93" s="1"/>
  <c r="C16" i="93"/>
  <c r="D16" i="93"/>
  <c r="E13" i="93"/>
  <c r="F13" i="93" s="1"/>
  <c r="E10" i="93"/>
  <c r="I10" i="93" s="1"/>
  <c r="G10" i="93" l="1"/>
  <c r="H10" i="93"/>
  <c r="F10" i="93"/>
  <c r="I14" i="93"/>
  <c r="H14" i="93"/>
  <c r="I13" i="93"/>
  <c r="G14" i="93"/>
  <c r="H13" i="93"/>
  <c r="G13" i="93"/>
  <c r="E12" i="93"/>
  <c r="E11" i="93"/>
  <c r="E9" i="93"/>
  <c r="H11" i="93" l="1"/>
  <c r="I11" i="93"/>
  <c r="F11" i="93"/>
  <c r="G11" i="93"/>
  <c r="G12" i="93"/>
  <c r="H12" i="93"/>
  <c r="I12" i="93"/>
  <c r="F12" i="93"/>
  <c r="F9" i="93"/>
  <c r="G9" i="93"/>
  <c r="H9" i="93"/>
  <c r="I9" i="93"/>
  <c r="E16" i="93"/>
  <c r="I16" i="93" l="1"/>
  <c r="H16" i="93"/>
  <c r="G16" i="93"/>
  <c r="F16" i="93"/>
</calcChain>
</file>

<file path=xl/sharedStrings.xml><?xml version="1.0" encoding="utf-8"?>
<sst xmlns="http://schemas.openxmlformats.org/spreadsheetml/2006/main" count="40" uniqueCount="36">
  <si>
    <t>สำนักงานเขตราษฎร์บูรณะ</t>
  </si>
  <si>
    <t>รายการ (1)</t>
  </si>
  <si>
    <t>งบประมาณ (2)</t>
  </si>
  <si>
    <t>อนุมัติ</t>
  </si>
  <si>
    <t>โอนเพิ่ม</t>
  </si>
  <si>
    <t>โอนลด</t>
  </si>
  <si>
    <t>งบประมาณหลังปรับโอน</t>
  </si>
  <si>
    <t>รวม</t>
  </si>
  <si>
    <t>ร้อยละ 15</t>
  </si>
  <si>
    <t>ร้อยละ 40</t>
  </si>
  <si>
    <t>ร้อยละ 75</t>
  </si>
  <si>
    <t>ร้อยละ 100</t>
  </si>
  <si>
    <t>แผนการใช้จ่ายงบประมาณประจำปี</t>
  </si>
  <si>
    <t>ประจำปีงบประมาณ พ.ศ. 2568</t>
  </si>
  <si>
    <t>งบประมาณตามแผน</t>
  </si>
  <si>
    <t>เป้าหมายการเบิกจ่าย</t>
  </si>
  <si>
    <t>1. งบบุคลากร</t>
  </si>
  <si>
    <t>2. งบดำเนินงาน</t>
  </si>
  <si>
    <t>3. งบลงทุน</t>
  </si>
  <si>
    <t>4. งบเงินอุดหนุน</t>
  </si>
  <si>
    <t>5. งบรายจ่ายอื่น</t>
  </si>
  <si>
    <t>6. กันเงิน(แบบไม่มีหนี้)</t>
  </si>
  <si>
    <t>หมายเหตุ : แผนการใช้จ่ายงบประมาณ ตามหนังสือกรุงเทพมหานคร (สำนักงบประมาณกรุงเทพมหานคร) ด่วนที่สุด ที่ กท 1902/ว 175 ลงวันที่ 18 กันยายน 2567 หน้า 6</t>
  </si>
  <si>
    <t>สะสม ณ สิ้นไตรมาส 1</t>
  </si>
  <si>
    <t>สะสม ณ สิ้นไตรมาส 2</t>
  </si>
  <si>
    <t>สะสม ณ สิ้นไตรมาส 3</t>
  </si>
  <si>
    <t>สะสม ณ สิ้นไตรมาส 4</t>
  </si>
  <si>
    <t>(ต.ค. 67 - ธ.ค. 67)</t>
  </si>
  <si>
    <t>(ต.ค. 67 - มี.ค. 68)</t>
  </si>
  <si>
    <t>(ต.ค. 67 - มิ.ย. 68)</t>
  </si>
  <si>
    <t>(ต.ค. 67 - ก.ย. 68)</t>
  </si>
  <si>
    <t xml:space="preserve">เป้าหมายสะสม ณ สิ้นไตรมาสที่ 1 </t>
  </si>
  <si>
    <t xml:space="preserve">เป้าหมายสะสม ณ สิ้นไตรมาสที่ 2 </t>
  </si>
  <si>
    <t xml:space="preserve">เป้าหมายสะสม ณ สิ้นไตรมาสที่ 3 </t>
  </si>
  <si>
    <t xml:space="preserve">เป้าหมายสะสม ณ สิ้นไตรมาสที่ 4 </t>
  </si>
  <si>
    <t>เป้าหมายสะสม ณ สิ้นไตรมาสในที่นี้ หมายถึง ยอดรวมของการเบิกจ่ายทุกรายการเท่านั้น ส่วนการแยกเป้าหมายเป็นรายการต่าง ๆ ทำเพื่อความเป็นระบบในการแสดงข้อมูลเท่านั้น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</si>
</sst>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2" fillId="0" borderId="4" xfId="0" applyFont="1" applyBorder="1" applyAlignment="1">
      <alignment horizontal="center" vertical="center" wrapText="1"/>
    </xf>
    <xf numFmtId="43" fontId="4" fillId="0" borderId="1" xfId="1" applyFont="1" applyBorder="1"/>
    <xf numFmtId="43" fontId="3" fillId="0" borderId="11" xfId="1" applyFont="1" applyBorder="1"/>
    <xf numFmtId="43" fontId="3" fillId="0" borderId="9" xfId="1" applyFont="1" applyBorder="1"/>
    <xf numFmtId="43" fontId="3" fillId="0" borderId="10" xfId="1" applyFont="1" applyBorder="1"/>
    <xf numFmtId="43" fontId="3" fillId="0" borderId="13" xfId="1" applyFont="1" applyBorder="1"/>
    <xf numFmtId="43" fontId="3" fillId="0" borderId="12" xfId="1" applyFont="1" applyBorder="1"/>
    <xf numFmtId="43" fontId="2" fillId="0" borderId="1" xfId="1" applyFont="1" applyFill="1" applyBorder="1"/>
    <xf numFmtId="43" fontId="2" fillId="0" borderId="1" xfId="1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3" fontId="4" fillId="0" borderId="0" xfId="1" applyFont="1" applyBorder="1"/>
    <xf numFmtId="43" fontId="2" fillId="0" borderId="0" xfId="1" applyFont="1" applyFill="1" applyBorder="1"/>
    <xf numFmtId="43" fontId="2" fillId="0" borderId="0" xfId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CA58-F0F0-42F2-9AA4-4FEFEA1F3C05}">
  <sheetPr>
    <tabColor rgb="FFFF0000"/>
    <pageSetUpPr fitToPage="1"/>
  </sheetPr>
  <dimension ref="A1:I44"/>
  <sheetViews>
    <sheetView tabSelected="1" view="pageBreakPreview" zoomScaleNormal="100" zoomScaleSheetLayoutView="100" workbookViewId="0">
      <selection sqref="A1:I1"/>
    </sheetView>
  </sheetViews>
  <sheetFormatPr defaultColWidth="9.125" defaultRowHeight="24" x14ac:dyDescent="0.55000000000000004"/>
  <cols>
    <col min="1" max="1" width="24.625" style="1" customWidth="1"/>
    <col min="2" max="5" width="15.25" style="1" customWidth="1"/>
    <col min="6" max="9" width="19.375" style="1" customWidth="1"/>
    <col min="10" max="16384" width="9.125" style="1"/>
  </cols>
  <sheetData>
    <row r="1" spans="1:9" x14ac:dyDescent="0.55000000000000004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55000000000000004">
      <c r="A2" s="26" t="s">
        <v>12</v>
      </c>
      <c r="B2" s="26"/>
      <c r="C2" s="26"/>
      <c r="D2" s="26"/>
      <c r="E2" s="26"/>
      <c r="F2" s="26"/>
      <c r="G2" s="26"/>
      <c r="H2" s="26"/>
      <c r="I2" s="26"/>
    </row>
    <row r="3" spans="1:9" x14ac:dyDescent="0.55000000000000004">
      <c r="A3" s="26" t="s">
        <v>13</v>
      </c>
      <c r="B3" s="26"/>
      <c r="C3" s="26"/>
      <c r="D3" s="26"/>
      <c r="E3" s="26"/>
      <c r="F3" s="26"/>
      <c r="G3" s="26"/>
      <c r="H3" s="26"/>
      <c r="I3" s="26"/>
    </row>
    <row r="4" spans="1:9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9" x14ac:dyDescent="0.55000000000000004">
      <c r="A5" s="32" t="s">
        <v>14</v>
      </c>
      <c r="B5" s="33"/>
      <c r="C5" s="33"/>
      <c r="D5" s="33"/>
      <c r="E5" s="34"/>
      <c r="F5" s="32" t="s">
        <v>15</v>
      </c>
      <c r="G5" s="33"/>
      <c r="H5" s="33"/>
      <c r="I5" s="34"/>
    </row>
    <row r="6" spans="1:9" x14ac:dyDescent="0.55000000000000004">
      <c r="A6" s="27" t="s">
        <v>1</v>
      </c>
      <c r="B6" s="30" t="s">
        <v>2</v>
      </c>
      <c r="C6" s="30"/>
      <c r="D6" s="30"/>
      <c r="E6" s="31"/>
      <c r="F6" s="3" t="s">
        <v>23</v>
      </c>
      <c r="G6" s="3" t="s">
        <v>24</v>
      </c>
      <c r="H6" s="3" t="s">
        <v>25</v>
      </c>
      <c r="I6" s="3" t="s">
        <v>26</v>
      </c>
    </row>
    <row r="7" spans="1:9" x14ac:dyDescent="0.55000000000000004">
      <c r="A7" s="28"/>
      <c r="B7" s="30" t="s">
        <v>3</v>
      </c>
      <c r="C7" s="30" t="s">
        <v>4</v>
      </c>
      <c r="D7" s="30" t="s">
        <v>5</v>
      </c>
      <c r="E7" s="35" t="s">
        <v>6</v>
      </c>
      <c r="F7" s="20" t="s">
        <v>27</v>
      </c>
      <c r="G7" s="20" t="s">
        <v>28</v>
      </c>
      <c r="H7" s="20" t="s">
        <v>29</v>
      </c>
      <c r="I7" s="20" t="s">
        <v>30</v>
      </c>
    </row>
    <row r="8" spans="1:9" x14ac:dyDescent="0.55000000000000004">
      <c r="A8" s="29"/>
      <c r="B8" s="30"/>
      <c r="C8" s="30"/>
      <c r="D8" s="30"/>
      <c r="E8" s="35"/>
      <c r="F8" s="5" t="s">
        <v>8</v>
      </c>
      <c r="G8" s="4" t="s">
        <v>9</v>
      </c>
      <c r="H8" s="11" t="s">
        <v>10</v>
      </c>
      <c r="I8" s="11" t="s">
        <v>11</v>
      </c>
    </row>
    <row r="9" spans="1:9" x14ac:dyDescent="0.55000000000000004">
      <c r="A9" s="8" t="s">
        <v>16</v>
      </c>
      <c r="B9" s="13">
        <v>165893700</v>
      </c>
      <c r="C9" s="13">
        <v>0</v>
      </c>
      <c r="D9" s="13">
        <v>0</v>
      </c>
      <c r="E9" s="13">
        <f t="shared" ref="E9:E14" si="0">+B9+C9-D9</f>
        <v>165893700</v>
      </c>
      <c r="F9" s="16">
        <f>(15*E9)/100</f>
        <v>24884055</v>
      </c>
      <c r="G9" s="16">
        <f>(40*E9)/100</f>
        <v>66357480</v>
      </c>
      <c r="H9" s="16">
        <f>(75*E9)/100</f>
        <v>124420275</v>
      </c>
      <c r="I9" s="16">
        <f>(100*E9)/100</f>
        <v>165893700</v>
      </c>
    </row>
    <row r="10" spans="1:9" x14ac:dyDescent="0.55000000000000004">
      <c r="A10" s="7" t="s">
        <v>17</v>
      </c>
      <c r="B10" s="14">
        <v>87592960</v>
      </c>
      <c r="C10" s="14">
        <v>0</v>
      </c>
      <c r="D10" s="14">
        <v>0</v>
      </c>
      <c r="E10" s="14">
        <f t="shared" si="0"/>
        <v>87592960</v>
      </c>
      <c r="F10" s="16">
        <f t="shared" ref="F10:F14" si="1">(15*E10)/100</f>
        <v>13138944</v>
      </c>
      <c r="G10" s="16">
        <f t="shared" ref="G10:G14" si="2">(40*E10)/100</f>
        <v>35037184</v>
      </c>
      <c r="H10" s="16">
        <f t="shared" ref="H10:H14" si="3">(75*E10)/100</f>
        <v>65694720</v>
      </c>
      <c r="I10" s="16">
        <f t="shared" ref="I10:I14" si="4">(100*E10)/100</f>
        <v>87592960</v>
      </c>
    </row>
    <row r="11" spans="1:9" x14ac:dyDescent="0.55000000000000004">
      <c r="A11" s="7" t="s">
        <v>18</v>
      </c>
      <c r="B11" s="14">
        <f>67883500-19632666</f>
        <v>48250834</v>
      </c>
      <c r="C11" s="14">
        <v>0</v>
      </c>
      <c r="D11" s="14">
        <v>0</v>
      </c>
      <c r="E11" s="14">
        <f t="shared" si="0"/>
        <v>48250834</v>
      </c>
      <c r="F11" s="16">
        <f t="shared" si="1"/>
        <v>7237625.0999999996</v>
      </c>
      <c r="G11" s="16">
        <f t="shared" si="2"/>
        <v>19300333.600000001</v>
      </c>
      <c r="H11" s="16">
        <f t="shared" si="3"/>
        <v>36188125.5</v>
      </c>
      <c r="I11" s="16">
        <f t="shared" si="4"/>
        <v>48250834</v>
      </c>
    </row>
    <row r="12" spans="1:9" x14ac:dyDescent="0.55000000000000004">
      <c r="A12" s="7" t="s">
        <v>19</v>
      </c>
      <c r="B12" s="14">
        <v>14518800</v>
      </c>
      <c r="C12" s="14">
        <v>0</v>
      </c>
      <c r="D12" s="14">
        <v>0</v>
      </c>
      <c r="E12" s="14">
        <f t="shared" si="0"/>
        <v>14518800</v>
      </c>
      <c r="F12" s="16">
        <f t="shared" si="1"/>
        <v>2177820</v>
      </c>
      <c r="G12" s="16">
        <f t="shared" si="2"/>
        <v>5807520</v>
      </c>
      <c r="H12" s="16">
        <f t="shared" si="3"/>
        <v>10889100</v>
      </c>
      <c r="I12" s="16">
        <f t="shared" si="4"/>
        <v>14518800</v>
      </c>
    </row>
    <row r="13" spans="1:9" x14ac:dyDescent="0.55000000000000004">
      <c r="A13" s="7" t="s">
        <v>20</v>
      </c>
      <c r="B13" s="14">
        <v>8645840</v>
      </c>
      <c r="C13" s="14">
        <v>17387400</v>
      </c>
      <c r="D13" s="14">
        <v>0</v>
      </c>
      <c r="E13" s="14">
        <f t="shared" si="0"/>
        <v>26033240</v>
      </c>
      <c r="F13" s="16">
        <f t="shared" si="1"/>
        <v>3904986</v>
      </c>
      <c r="G13" s="16">
        <f t="shared" si="2"/>
        <v>10413296</v>
      </c>
      <c r="H13" s="16">
        <f t="shared" si="3"/>
        <v>19524930</v>
      </c>
      <c r="I13" s="16">
        <f t="shared" si="4"/>
        <v>26033240</v>
      </c>
    </row>
    <row r="14" spans="1:9" x14ac:dyDescent="0.55000000000000004">
      <c r="A14" s="10" t="s">
        <v>21</v>
      </c>
      <c r="B14" s="15">
        <v>30448676</v>
      </c>
      <c r="C14" s="15">
        <v>0</v>
      </c>
      <c r="D14" s="15">
        <v>0</v>
      </c>
      <c r="E14" s="14">
        <f t="shared" si="0"/>
        <v>30448676</v>
      </c>
      <c r="F14" s="16">
        <f t="shared" si="1"/>
        <v>4567301.4000000004</v>
      </c>
      <c r="G14" s="16">
        <f t="shared" si="2"/>
        <v>12179470.4</v>
      </c>
      <c r="H14" s="16">
        <f t="shared" si="3"/>
        <v>22836507</v>
      </c>
      <c r="I14" s="16">
        <f t="shared" si="4"/>
        <v>30448676</v>
      </c>
    </row>
    <row r="15" spans="1:9" ht="19.5" customHeight="1" x14ac:dyDescent="0.55000000000000004">
      <c r="A15" s="9"/>
      <c r="B15" s="17"/>
      <c r="C15" s="17"/>
      <c r="D15" s="17"/>
      <c r="E15" s="17"/>
      <c r="F15" s="17"/>
      <c r="G15" s="17"/>
      <c r="H15" s="17"/>
      <c r="I15" s="17"/>
    </row>
    <row r="16" spans="1:9" x14ac:dyDescent="0.55000000000000004">
      <c r="A16" s="2" t="s">
        <v>7</v>
      </c>
      <c r="B16" s="12">
        <f>SUM(B9:B14)</f>
        <v>355350810</v>
      </c>
      <c r="C16" s="12">
        <f t="shared" ref="C16:E16" si="5">SUM(C9:C14)</f>
        <v>17387400</v>
      </c>
      <c r="D16" s="12">
        <f t="shared" si="5"/>
        <v>0</v>
      </c>
      <c r="E16" s="12">
        <f t="shared" si="5"/>
        <v>372738210</v>
      </c>
      <c r="F16" s="12">
        <f>SUM(F9:F14)</f>
        <v>55910731.5</v>
      </c>
      <c r="G16" s="18">
        <f>SUM(G9:G14)</f>
        <v>149095284</v>
      </c>
      <c r="H16" s="19">
        <f>SUM(H9:H14)</f>
        <v>279553657.5</v>
      </c>
      <c r="I16" s="19">
        <f>SUM(I9:I14)</f>
        <v>372738210</v>
      </c>
    </row>
    <row r="17" spans="1:9" x14ac:dyDescent="0.55000000000000004">
      <c r="A17" s="21"/>
      <c r="B17" s="23"/>
      <c r="C17" s="23"/>
      <c r="D17" s="23"/>
      <c r="E17" s="23"/>
      <c r="F17" s="23"/>
      <c r="G17" s="24"/>
      <c r="H17" s="25"/>
      <c r="I17" s="25"/>
    </row>
    <row r="18" spans="1:9" x14ac:dyDescent="0.55000000000000004">
      <c r="A18" s="1" t="s">
        <v>22</v>
      </c>
    </row>
    <row r="19" spans="1:9" x14ac:dyDescent="0.55000000000000004">
      <c r="A19" s="1" t="s">
        <v>31</v>
      </c>
      <c r="B19" s="22" t="s">
        <v>8</v>
      </c>
    </row>
    <row r="20" spans="1:9" x14ac:dyDescent="0.55000000000000004">
      <c r="A20" s="1" t="s">
        <v>32</v>
      </c>
      <c r="B20" s="22" t="s">
        <v>9</v>
      </c>
    </row>
    <row r="21" spans="1:9" x14ac:dyDescent="0.55000000000000004">
      <c r="A21" s="1" t="s">
        <v>33</v>
      </c>
      <c r="B21" s="22" t="s">
        <v>10</v>
      </c>
    </row>
    <row r="22" spans="1:9" x14ac:dyDescent="0.55000000000000004">
      <c r="A22" s="1" t="s">
        <v>34</v>
      </c>
      <c r="B22" s="22" t="s">
        <v>11</v>
      </c>
    </row>
    <row r="23" spans="1:9" x14ac:dyDescent="0.55000000000000004">
      <c r="A23" s="1" t="s">
        <v>35</v>
      </c>
      <c r="B23" s="22"/>
    </row>
    <row r="24" spans="1:9" hidden="1" x14ac:dyDescent="0.55000000000000004"/>
    <row r="25" spans="1:9" hidden="1" x14ac:dyDescent="0.55000000000000004"/>
    <row r="26" spans="1:9" hidden="1" x14ac:dyDescent="0.55000000000000004"/>
    <row r="27" spans="1:9" hidden="1" x14ac:dyDescent="0.55000000000000004"/>
    <row r="28" spans="1:9" hidden="1" x14ac:dyDescent="0.55000000000000004"/>
    <row r="29" spans="1:9" hidden="1" x14ac:dyDescent="0.55000000000000004"/>
    <row r="30" spans="1:9" hidden="1" x14ac:dyDescent="0.55000000000000004"/>
    <row r="31" spans="1:9" hidden="1" x14ac:dyDescent="0.55000000000000004"/>
    <row r="32" spans="1:9" hidden="1" x14ac:dyDescent="0.55000000000000004"/>
    <row r="33" hidden="1" x14ac:dyDescent="0.55000000000000004"/>
    <row r="34" hidden="1" x14ac:dyDescent="0.55000000000000004"/>
    <row r="35" hidden="1" x14ac:dyDescent="0.55000000000000004"/>
    <row r="36" hidden="1" x14ac:dyDescent="0.55000000000000004"/>
    <row r="37" hidden="1" x14ac:dyDescent="0.55000000000000004"/>
    <row r="38" hidden="1" x14ac:dyDescent="0.55000000000000004"/>
    <row r="39" hidden="1" x14ac:dyDescent="0.55000000000000004"/>
    <row r="40" hidden="1" x14ac:dyDescent="0.55000000000000004"/>
    <row r="41" hidden="1" x14ac:dyDescent="0.55000000000000004"/>
    <row r="42" hidden="1" x14ac:dyDescent="0.55000000000000004"/>
    <row r="43" hidden="1" x14ac:dyDescent="0.55000000000000004"/>
    <row r="44" hidden="1" x14ac:dyDescent="0.55000000000000004"/>
  </sheetData>
  <mergeCells count="11">
    <mergeCell ref="A1:I1"/>
    <mergeCell ref="A2:I2"/>
    <mergeCell ref="A3:I3"/>
    <mergeCell ref="A6:A8"/>
    <mergeCell ref="B6:E6"/>
    <mergeCell ref="B7:B8"/>
    <mergeCell ref="F5:I5"/>
    <mergeCell ref="A5:E5"/>
    <mergeCell ref="C7:C8"/>
    <mergeCell ref="D7:D8"/>
    <mergeCell ref="E7:E8"/>
  </mergeCells>
  <phoneticPr fontId="5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งบประจำปี(ตัวชี้วัด) </vt:lpstr>
      <vt:lpstr>'งบประจำปี(ตัวชี้วัด)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</dc:creator>
  <cp:lastModifiedBy>bma03738</cp:lastModifiedBy>
  <cp:lastPrinted>2025-04-17T09:41:35Z</cp:lastPrinted>
  <dcterms:created xsi:type="dcterms:W3CDTF">2022-09-29T02:24:33Z</dcterms:created>
  <dcterms:modified xsi:type="dcterms:W3CDTF">2025-04-28T05:41:36Z</dcterms:modified>
</cp:coreProperties>
</file>