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y Drive\BMA\Shared\ITA 2023\OIT\O12\"/>
    </mc:Choice>
  </mc:AlternateContent>
  <bookViews>
    <workbookView xWindow="-120" yWindow="-120" windowWidth="20730" windowHeight="11160" activeTab="5"/>
  </bookViews>
  <sheets>
    <sheet name="มี.ค. 66" sheetId="9" r:id="rId1"/>
    <sheet name="ก.พ. 66" sheetId="8" r:id="rId2"/>
    <sheet name="ม.ค. 66" sheetId="7" r:id="rId3"/>
    <sheet name="ธ.ค. 65" sheetId="6" r:id="rId4"/>
    <sheet name="พ.ย. 65" sheetId="5" r:id="rId5"/>
    <sheet name="ต.ค. 65" sheetId="1" r:id="rId6"/>
  </sheets>
  <definedNames>
    <definedName name="_xlnm.Print_Titles" localSheetId="1">'ก.พ. 66'!$1:$7</definedName>
    <definedName name="_xlnm.Print_Titles" localSheetId="5">'ต.ค. 65'!$1:$7</definedName>
    <definedName name="_xlnm.Print_Titles" localSheetId="3">'ธ.ค. 65'!$1:$7</definedName>
    <definedName name="_xlnm.Print_Titles" localSheetId="4">'พ.ย. 65'!$1:$7</definedName>
    <definedName name="_xlnm.Print_Titles" localSheetId="2">'ม.ค. 66'!$1:$7</definedName>
    <definedName name="_xlnm.Print_Titles" localSheetId="0">'มี.ค. 66'!$1:$7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8" l="1"/>
  <c r="F14" i="9" s="1"/>
  <c r="F14" i="7" l="1"/>
  <c r="F19" i="6"/>
  <c r="H19" i="6" s="1"/>
  <c r="F18" i="6"/>
  <c r="H18" i="6" s="1"/>
  <c r="F28" i="6"/>
  <c r="H28" i="6" s="1"/>
  <c r="F27" i="6"/>
  <c r="H27" i="6" s="1"/>
  <c r="F26" i="6"/>
  <c r="H26" i="6" s="1"/>
  <c r="F21" i="6"/>
  <c r="F21" i="7" s="1"/>
  <c r="F21" i="8" s="1"/>
  <c r="F21" i="9" s="1"/>
  <c r="F10" i="6"/>
  <c r="H10" i="6" s="1"/>
  <c r="F11" i="6"/>
  <c r="H11" i="6" s="1"/>
  <c r="F12" i="6"/>
  <c r="H12" i="6" s="1"/>
  <c r="F22" i="6"/>
  <c r="F22" i="8" s="1"/>
  <c r="F22" i="9" s="1"/>
  <c r="F16" i="5"/>
  <c r="H16" i="5" s="1"/>
  <c r="F17" i="5"/>
  <c r="F17" i="6" s="1"/>
  <c r="F18" i="5"/>
  <c r="H18" i="5" s="1"/>
  <c r="F19" i="5"/>
  <c r="F20" i="5"/>
  <c r="F20" i="6" s="1"/>
  <c r="F15" i="5"/>
  <c r="H15" i="5" s="1"/>
  <c r="F10" i="5"/>
  <c r="F11" i="5"/>
  <c r="F12" i="5"/>
  <c r="H12" i="5" s="1"/>
  <c r="F13" i="5"/>
  <c r="F13" i="6" s="1"/>
  <c r="F9" i="5"/>
  <c r="H9" i="5" s="1"/>
  <c r="F21" i="5"/>
  <c r="F22" i="5"/>
  <c r="F23" i="5"/>
  <c r="F23" i="6" s="1"/>
  <c r="F24" i="5"/>
  <c r="F24" i="6" s="1"/>
  <c r="F25" i="5"/>
  <c r="F25" i="6" s="1"/>
  <c r="F26" i="5"/>
  <c r="H26" i="5" s="1"/>
  <c r="F27" i="5"/>
  <c r="H27" i="5" s="1"/>
  <c r="F28" i="5"/>
  <c r="H28" i="5" s="1"/>
  <c r="F29" i="5"/>
  <c r="F29" i="6" s="1"/>
  <c r="F30" i="5"/>
  <c r="H30" i="5" s="1"/>
  <c r="H29" i="5"/>
  <c r="H25" i="5"/>
  <c r="H24" i="5"/>
  <c r="H19" i="5"/>
  <c r="H17" i="5"/>
  <c r="H11" i="5"/>
  <c r="H10" i="5"/>
  <c r="H30" i="1"/>
  <c r="H29" i="1"/>
  <c r="H28" i="1"/>
  <c r="H27" i="1"/>
  <c r="H26" i="1"/>
  <c r="H25" i="1"/>
  <c r="H24" i="1"/>
  <c r="H23" i="1"/>
  <c r="H20" i="1"/>
  <c r="H19" i="1"/>
  <c r="H18" i="1"/>
  <c r="H17" i="1"/>
  <c r="H16" i="1"/>
  <c r="H15" i="1"/>
  <c r="H10" i="1"/>
  <c r="H11" i="1"/>
  <c r="H12" i="1"/>
  <c r="H13" i="1"/>
  <c r="H9" i="1"/>
  <c r="H29" i="6" l="1"/>
  <c r="F29" i="7"/>
  <c r="F13" i="7"/>
  <c r="H13" i="6"/>
  <c r="H25" i="6"/>
  <c r="F25" i="7"/>
  <c r="H24" i="6"/>
  <c r="F24" i="7"/>
  <c r="F20" i="7"/>
  <c r="H20" i="6"/>
  <c r="H17" i="6"/>
  <c r="F17" i="7"/>
  <c r="H23" i="6"/>
  <c r="F23" i="7"/>
  <c r="F10" i="7"/>
  <c r="H23" i="5"/>
  <c r="F18" i="7"/>
  <c r="F30" i="6"/>
  <c r="F11" i="7"/>
  <c r="F19" i="7"/>
  <c r="F28" i="7"/>
  <c r="H13" i="5"/>
  <c r="F9" i="6"/>
  <c r="F16" i="6"/>
  <c r="H20" i="5"/>
  <c r="F26" i="7"/>
  <c r="F27" i="7"/>
  <c r="F15" i="6"/>
  <c r="F12" i="7"/>
  <c r="F22" i="7"/>
  <c r="F26" i="8" l="1"/>
  <c r="H26" i="7"/>
  <c r="H20" i="7"/>
  <c r="F20" i="8"/>
  <c r="H16" i="6"/>
  <c r="F16" i="7"/>
  <c r="H24" i="7"/>
  <c r="F24" i="8"/>
  <c r="H10" i="7"/>
  <c r="F10" i="8"/>
  <c r="H30" i="6"/>
  <c r="F30" i="7"/>
  <c r="H29" i="7"/>
  <c r="F29" i="8"/>
  <c r="H18" i="7"/>
  <c r="F18" i="8"/>
  <c r="H9" i="6"/>
  <c r="F9" i="7"/>
  <c r="F23" i="8"/>
  <c r="H23" i="7"/>
  <c r="H25" i="7"/>
  <c r="F25" i="8"/>
  <c r="H12" i="7"/>
  <c r="F12" i="8"/>
  <c r="H28" i="7"/>
  <c r="F28" i="8"/>
  <c r="H15" i="6"/>
  <c r="F15" i="7"/>
  <c r="F19" i="8"/>
  <c r="H19" i="7"/>
  <c r="H17" i="7"/>
  <c r="F17" i="8"/>
  <c r="F27" i="8"/>
  <c r="H27" i="7"/>
  <c r="F11" i="8"/>
  <c r="H11" i="7"/>
  <c r="H13" i="7"/>
  <c r="F13" i="8"/>
  <c r="F28" i="9" l="1"/>
  <c r="H28" i="9" s="1"/>
  <c r="H28" i="8"/>
  <c r="H10" i="8"/>
  <c r="F10" i="9"/>
  <c r="H10" i="9" s="1"/>
  <c r="F27" i="9"/>
  <c r="H27" i="9" s="1"/>
  <c r="H27" i="8"/>
  <c r="H17" i="8"/>
  <c r="F17" i="9"/>
  <c r="H17" i="9" s="1"/>
  <c r="H18" i="8"/>
  <c r="F18" i="9"/>
  <c r="H18" i="9" s="1"/>
  <c r="H13" i="8"/>
  <c r="F13" i="9"/>
  <c r="H13" i="9" s="1"/>
  <c r="F25" i="9"/>
  <c r="H25" i="9" s="1"/>
  <c r="H25" i="8"/>
  <c r="H16" i="7"/>
  <c r="F16" i="8"/>
  <c r="F19" i="9"/>
  <c r="H19" i="9" s="1"/>
  <c r="H19" i="8"/>
  <c r="F20" i="9"/>
  <c r="H20" i="9" s="1"/>
  <c r="H20" i="8"/>
  <c r="H9" i="7"/>
  <c r="F9" i="8"/>
  <c r="F26" i="9"/>
  <c r="H26" i="9" s="1"/>
  <c r="H26" i="8"/>
  <c r="F12" i="9"/>
  <c r="H12" i="9" s="1"/>
  <c r="H12" i="8"/>
  <c r="F24" i="9"/>
  <c r="H24" i="9" s="1"/>
  <c r="H24" i="8"/>
  <c r="H29" i="8"/>
  <c r="F29" i="9"/>
  <c r="H29" i="9" s="1"/>
  <c r="H15" i="7"/>
  <c r="F15" i="8"/>
  <c r="F30" i="8"/>
  <c r="H30" i="7"/>
  <c r="H11" i="8"/>
  <c r="F11" i="9"/>
  <c r="H11" i="9" s="1"/>
  <c r="F23" i="9"/>
  <c r="H23" i="9" s="1"/>
  <c r="H23" i="8"/>
  <c r="H15" i="8" l="1"/>
  <c r="F15" i="9"/>
  <c r="H15" i="9" s="1"/>
  <c r="H9" i="8"/>
  <c r="F9" i="9"/>
  <c r="H9" i="9" s="1"/>
  <c r="F30" i="9"/>
  <c r="H30" i="9" s="1"/>
  <c r="H30" i="8"/>
  <c r="H16" i="8"/>
  <c r="F16" i="9"/>
  <c r="H16" i="9" s="1"/>
</calcChain>
</file>

<file path=xl/sharedStrings.xml><?xml version="1.0" encoding="utf-8"?>
<sst xmlns="http://schemas.openxmlformats.org/spreadsheetml/2006/main" count="336" uniqueCount="42">
  <si>
    <t>ที่</t>
  </si>
  <si>
    <t>ประเภทรายรับ</t>
  </si>
  <si>
    <t>ประมาณการ</t>
  </si>
  <si>
    <t>เดือน</t>
  </si>
  <si>
    <t>ตั้งแต่ต้นปี</t>
  </si>
  <si>
    <t>+</t>
  </si>
  <si>
    <t>-</t>
  </si>
  <si>
    <t>สูงกว่าประมาณการ</t>
  </si>
  <si>
    <t>ต่ำกว่าประมาณการ</t>
  </si>
  <si>
    <t>ข้อมูลรายได้ ค่าธรรมเนียม ค่าใบอนุญาต ค่าปรับ และค่าบริการของสำนักงานเขต กรุงเทพมหานคร ประจำปีงบประมาณ พ.ศ. 2566</t>
  </si>
  <si>
    <t>สำนักงานเขต</t>
  </si>
  <si>
    <t>ยานนาวา</t>
  </si>
  <si>
    <t>ตุลาคม</t>
  </si>
  <si>
    <t>ภาษีอากร</t>
  </si>
  <si>
    <t>ภาษีบำรุงท้องที่</t>
  </si>
  <si>
    <t>ภาษีโรงเรือนและที่ดิน</t>
  </si>
  <si>
    <t>ภาษีป้าย</t>
  </si>
  <si>
    <t>ภาษีที่ดินและสิ่งปลูกสร้าง</t>
  </si>
  <si>
    <t>ภาษีบำรุงกรุงเทพมหานครสำหรับน้ำมัน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</si>
  <si>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</si>
  <si>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</si>
  <si>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</si>
  <si>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</si>
  <si>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</si>
  <si>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ค่าธรรมเนียมขนถ่ายสิ่งปฎิกูลประเภทไขมัน</t>
  </si>
  <si>
    <t>ค่าใบอนุญาต</t>
  </si>
  <si>
    <t>ค่าปรับผู้ละเมิดกฎหมาย</t>
  </si>
  <si>
    <t>พฤศจิกายน</t>
  </si>
  <si>
    <t>ธันวาคม</t>
  </si>
  <si>
    <t>มกราคม</t>
  </si>
  <si>
    <t>ค่าธรรมเนียม ใบอนุญาต และค่าปรับ</t>
  </si>
  <si>
    <t xml:space="preserve"> - การประกอบกิจการที่เป็นอันตรายต่อสุขภาพ</t>
  </si>
  <si>
    <t xml:space="preserve"> - ใบอนุญาตสถานที่จำหน่ายอาหารและสถานที่สะสมอาหาร</t>
  </si>
  <si>
    <t xml:space="preserve"> - ใบอนุญาตการโฆษณา</t>
  </si>
  <si>
    <t xml:space="preserve"> - ใบอนุญาตตลาดเอกชน</t>
  </si>
  <si>
    <t xml:space="preserve"> - ใบอนุญาตสุสานและฌาปนสถาน</t>
  </si>
  <si>
    <t xml:space="preserve"> - ค่าใบอนุญาตจำหน่ายสินค้าในที่สาธารณะ</t>
  </si>
  <si>
    <t xml:space="preserve"> - ค่าใบอนุญาตรับรองการแจ้งการจัดตั้งสถานที่จำหน่ายอาหาร</t>
  </si>
  <si>
    <t>ค่าธรรมเนียมรายปีและเงินเพิ่มฯ สำหรับโรงงานจำพวกที่ 2</t>
  </si>
  <si>
    <t xml:space="preserve"> -</t>
  </si>
  <si>
    <t>กุมภาพันธ์</t>
  </si>
  <si>
    <t>มีนาคม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</si>
</sst>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"/>
  </numFmts>
  <fonts count="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13242"/>
        <bgColor indexed="64"/>
      </patternFill>
    </fill>
    <fill>
      <patternFill patternType="solid">
        <fgColor rgb="FF118097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13242"/>
      </right>
      <top/>
      <bottom/>
      <diagonal/>
    </border>
    <border>
      <left style="medium">
        <color rgb="FF013242"/>
      </left>
      <right/>
      <top style="hair">
        <color rgb="FF013242"/>
      </top>
      <bottom/>
      <diagonal/>
    </border>
    <border>
      <left/>
      <right/>
      <top style="hair">
        <color rgb="FF013242"/>
      </top>
      <bottom/>
      <diagonal/>
    </border>
    <border>
      <left/>
      <right style="medium">
        <color rgb="FF013242"/>
      </right>
      <top/>
      <bottom style="medium">
        <color rgb="FF013242"/>
      </bottom>
      <diagonal/>
    </border>
    <border>
      <left style="medium">
        <color rgb="FF013242"/>
      </left>
      <right style="medium">
        <color rgb="FF013242"/>
      </right>
      <top style="medium">
        <color rgb="FF013242"/>
      </top>
      <bottom style="medium">
        <color rgb="FF013242"/>
      </bottom>
      <diagonal/>
    </border>
    <border>
      <left/>
      <right style="medium">
        <color rgb="FF013242"/>
      </right>
      <top style="medium">
        <color rgb="FF013242"/>
      </top>
      <bottom/>
      <diagonal/>
    </border>
    <border>
      <left style="medium">
        <color rgb="FF013242"/>
      </left>
      <right style="medium">
        <color rgb="FF013242"/>
      </right>
      <top style="medium">
        <color rgb="FF013242"/>
      </top>
      <bottom/>
      <diagonal/>
    </border>
    <border>
      <left style="medium">
        <color rgb="FF013242"/>
      </left>
      <right style="medium">
        <color rgb="FF013242"/>
      </right>
      <top/>
      <bottom style="medium">
        <color rgb="FF013242"/>
      </bottom>
      <diagonal/>
    </border>
    <border>
      <left style="medium">
        <color rgb="FF013242"/>
      </left>
      <right style="medium">
        <color rgb="FF013242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quotePrefix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4" fontId="1" fillId="0" borderId="7" xfId="1" applyFont="1" applyBorder="1" applyAlignment="1">
      <alignment horizontal="right"/>
    </xf>
    <xf numFmtId="164" fontId="1" fillId="0" borderId="7" xfId="1" applyFont="1" applyBorder="1" applyAlignment="1">
      <alignment horizontal="center"/>
    </xf>
    <xf numFmtId="164" fontId="1" fillId="0" borderId="9" xfId="1" applyFont="1" applyBorder="1" applyAlignment="1">
      <alignment horizontal="right"/>
    </xf>
    <xf numFmtId="164" fontId="1" fillId="0" borderId="9" xfId="1" applyFont="1" applyBorder="1" applyAlignment="1">
      <alignment horizontal="center"/>
    </xf>
    <xf numFmtId="164" fontId="1" fillId="0" borderId="8" xfId="1" applyFont="1" applyBorder="1" applyAlignment="1">
      <alignment horizontal="center"/>
    </xf>
    <xf numFmtId="164" fontId="1" fillId="0" borderId="6" xfId="1" applyFont="1" applyBorder="1" applyAlignment="1">
      <alignment horizontal="center"/>
    </xf>
    <xf numFmtId="164" fontId="1" fillId="0" borderId="1" xfId="1" applyFont="1" applyBorder="1" applyAlignment="1">
      <alignment horizontal="center"/>
    </xf>
    <xf numFmtId="164" fontId="1" fillId="0" borderId="4" xfId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2" fillId="3" borderId="7" xfId="1" applyFont="1" applyFill="1" applyBorder="1" applyAlignment="1">
      <alignment horizontal="center" vertical="center"/>
    </xf>
    <xf numFmtId="164" fontId="2" fillId="3" borderId="8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18097"/>
      <color rgb="FF013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view="pageBreakPreview" topLeftCell="A7" zoomScale="60" zoomScaleNormal="100" workbookViewId="0">
      <selection activeCell="H28" sqref="H28"/>
    </sheetView>
  </sheetViews>
  <sheetFormatPr defaultColWidth="9" defaultRowHeight="24"/>
  <cols>
    <col min="1" max="1" width="3.140625" style="1" customWidth="1"/>
    <col min="2" max="2" width="11.85546875" style="1" customWidth="1"/>
    <col min="3" max="3" width="50.7109375" style="1" customWidth="1"/>
    <col min="4" max="5" width="20.85546875" style="1" customWidth="1"/>
    <col min="6" max="6" width="20.140625" style="1" customWidth="1"/>
    <col min="7" max="7" width="5.5703125" style="1" customWidth="1"/>
    <col min="8" max="8" width="19.7109375" style="1" customWidth="1"/>
    <col min="9" max="16384" width="9" style="1"/>
  </cols>
  <sheetData>
    <row r="1" spans="2:8" s="2" customFormat="1" ht="30" customHeight="1">
      <c r="B1" s="29" t="s">
        <v>9</v>
      </c>
      <c r="C1" s="29"/>
      <c r="D1" s="29"/>
      <c r="E1" s="29"/>
      <c r="F1" s="29"/>
      <c r="G1" s="29"/>
      <c r="H1" s="29"/>
    </row>
    <row r="2" spans="2:8" ht="5.0999999999999996" customHeight="1">
      <c r="B2" s="3"/>
      <c r="C2" s="3"/>
      <c r="D2" s="3"/>
      <c r="E2" s="3"/>
      <c r="F2" s="3"/>
      <c r="G2" s="3"/>
      <c r="H2" s="3"/>
    </row>
    <row r="3" spans="2:8">
      <c r="B3" s="5" t="s">
        <v>10</v>
      </c>
      <c r="C3" s="1" t="s">
        <v>11</v>
      </c>
    </row>
    <row r="4" spans="2:8">
      <c r="B4" s="5" t="s">
        <v>3</v>
      </c>
      <c r="C4" s="16" t="s">
        <v>41</v>
      </c>
    </row>
    <row r="5" spans="2:8" ht="24.75" thickBot="1">
      <c r="C5" s="4"/>
    </row>
    <row r="6" spans="2:8" ht="24.75" thickBot="1">
      <c r="B6" s="30" t="s">
        <v>0</v>
      </c>
      <c r="C6" s="30" t="s">
        <v>1</v>
      </c>
      <c r="D6" s="32" t="s">
        <v>2</v>
      </c>
      <c r="E6" s="30" t="s">
        <v>3</v>
      </c>
      <c r="F6" s="30" t="s">
        <v>4</v>
      </c>
      <c r="G6" s="12" t="s">
        <v>5</v>
      </c>
      <c r="H6" s="13" t="s">
        <v>7</v>
      </c>
    </row>
    <row r="7" spans="2:8" ht="24.75" thickBot="1">
      <c r="B7" s="31"/>
      <c r="C7" s="31"/>
      <c r="D7" s="33"/>
      <c r="E7" s="31"/>
      <c r="F7" s="31"/>
      <c r="G7" s="14" t="s">
        <v>6</v>
      </c>
      <c r="H7" s="15" t="s">
        <v>8</v>
      </c>
    </row>
    <row r="8" spans="2:8">
      <c r="B8" s="9"/>
      <c r="C8" s="18" t="s">
        <v>13</v>
      </c>
      <c r="D8" s="25"/>
      <c r="E8" s="20"/>
      <c r="F8" s="21"/>
      <c r="G8" s="9"/>
      <c r="H8" s="6"/>
    </row>
    <row r="9" spans="2:8">
      <c r="B9" s="10">
        <v>1</v>
      </c>
      <c r="C9" s="17" t="s">
        <v>14</v>
      </c>
      <c r="D9" s="26">
        <v>200000</v>
      </c>
      <c r="E9" s="22">
        <v>0</v>
      </c>
      <c r="F9" s="23">
        <f>E9+'ก.พ. 66'!F9</f>
        <v>20568.93</v>
      </c>
      <c r="G9" s="10" t="s">
        <v>39</v>
      </c>
      <c r="H9" s="28">
        <f>D9-F9</f>
        <v>179431.07</v>
      </c>
    </row>
    <row r="10" spans="2:8">
      <c r="B10" s="10">
        <v>2</v>
      </c>
      <c r="C10" s="17" t="s">
        <v>15</v>
      </c>
      <c r="D10" s="26">
        <v>2000000</v>
      </c>
      <c r="E10" s="22">
        <v>436015.78</v>
      </c>
      <c r="F10" s="23">
        <f>E10+'ก.พ. 66'!F10</f>
        <v>539545.78</v>
      </c>
      <c r="G10" s="10" t="s">
        <v>39</v>
      </c>
      <c r="H10" s="28">
        <f t="shared" ref="H10:H20" si="0">D10-F10</f>
        <v>1460454.22</v>
      </c>
    </row>
    <row r="11" spans="2:8">
      <c r="B11" s="10">
        <v>3</v>
      </c>
      <c r="C11" s="17" t="s">
        <v>16</v>
      </c>
      <c r="D11" s="26">
        <v>23000000</v>
      </c>
      <c r="E11" s="22">
        <v>9897287.8499999996</v>
      </c>
      <c r="F11" s="23">
        <f>E11+'ก.พ. 66'!F11</f>
        <v>14966701.379999999</v>
      </c>
      <c r="G11" s="10" t="s">
        <v>39</v>
      </c>
      <c r="H11" s="28">
        <f t="shared" si="0"/>
        <v>8033298.620000001</v>
      </c>
    </row>
    <row r="12" spans="2:8">
      <c r="B12" s="10">
        <v>4</v>
      </c>
      <c r="C12" s="17" t="s">
        <v>17</v>
      </c>
      <c r="D12" s="26">
        <v>326000000</v>
      </c>
      <c r="E12" s="22">
        <v>294421.06</v>
      </c>
      <c r="F12" s="23">
        <f>E12+'ก.พ. 66'!F12</f>
        <v>2168618.3800000004</v>
      </c>
      <c r="G12" s="10" t="s">
        <v>39</v>
      </c>
      <c r="H12" s="28">
        <f t="shared" si="0"/>
        <v>323831381.62</v>
      </c>
    </row>
    <row r="13" spans="2:8">
      <c r="B13" s="10">
        <v>5</v>
      </c>
      <c r="C13" s="17" t="s">
        <v>18</v>
      </c>
      <c r="D13" s="26">
        <v>4500000</v>
      </c>
      <c r="E13" s="22">
        <v>282958.53000000003</v>
      </c>
      <c r="F13" s="23">
        <f>E13+'ก.พ. 66'!F13</f>
        <v>1990979.03</v>
      </c>
      <c r="G13" s="10" t="s">
        <v>39</v>
      </c>
      <c r="H13" s="28">
        <f t="shared" si="0"/>
        <v>2509020.9699999997</v>
      </c>
    </row>
    <row r="14" spans="2:8">
      <c r="B14" s="10"/>
      <c r="C14" s="19" t="s">
        <v>30</v>
      </c>
      <c r="D14" s="26"/>
      <c r="E14" s="22"/>
      <c r="F14" s="23">
        <f>E14+'ก.พ. 66'!F14</f>
        <v>0</v>
      </c>
      <c r="G14" s="10"/>
      <c r="H14" s="7"/>
    </row>
    <row r="15" spans="2:8">
      <c r="B15" s="10">
        <v>6</v>
      </c>
      <c r="C15" s="17" t="s">
        <v>19</v>
      </c>
      <c r="D15" s="26">
        <v>7500000</v>
      </c>
      <c r="E15" s="22">
        <v>2408900</v>
      </c>
      <c r="F15" s="23">
        <f>E15+'ก.พ. 66'!F15</f>
        <v>6049150</v>
      </c>
      <c r="G15" s="10" t="s">
        <v>39</v>
      </c>
      <c r="H15" s="28">
        <f t="shared" si="0"/>
        <v>1450850</v>
      </c>
    </row>
    <row r="16" spans="2:8">
      <c r="B16" s="10">
        <v>7</v>
      </c>
      <c r="C16" s="17" t="s">
        <v>20</v>
      </c>
      <c r="D16" s="26">
        <v>730000</v>
      </c>
      <c r="E16" s="22">
        <v>55600</v>
      </c>
      <c r="F16" s="23">
        <f>E16+'ก.พ. 66'!F16</f>
        <v>218050</v>
      </c>
      <c r="G16" s="10" t="s">
        <v>39</v>
      </c>
      <c r="H16" s="28">
        <f t="shared" si="0"/>
        <v>511950</v>
      </c>
    </row>
    <row r="17" spans="2:8">
      <c r="B17" s="10">
        <v>8</v>
      </c>
      <c r="C17" s="17" t="s">
        <v>21</v>
      </c>
      <c r="D17" s="26">
        <v>300000</v>
      </c>
      <c r="E17" s="22">
        <v>5469</v>
      </c>
      <c r="F17" s="23">
        <f>E17+'ก.พ. 66'!F17</f>
        <v>83248</v>
      </c>
      <c r="G17" s="10" t="s">
        <v>39</v>
      </c>
      <c r="H17" s="28">
        <f t="shared" si="0"/>
        <v>216752</v>
      </c>
    </row>
    <row r="18" spans="2:8">
      <c r="B18" s="10">
        <v>9</v>
      </c>
      <c r="C18" s="17" t="s">
        <v>22</v>
      </c>
      <c r="D18" s="26">
        <v>900000</v>
      </c>
      <c r="E18" s="22">
        <v>101400</v>
      </c>
      <c r="F18" s="23">
        <f>E18+'ก.พ. 66'!F18</f>
        <v>271090</v>
      </c>
      <c r="G18" s="10" t="s">
        <v>39</v>
      </c>
      <c r="H18" s="28">
        <f t="shared" si="0"/>
        <v>628910</v>
      </c>
    </row>
    <row r="19" spans="2:8">
      <c r="B19" s="10">
        <v>10</v>
      </c>
      <c r="C19" s="17" t="s">
        <v>23</v>
      </c>
      <c r="D19" s="26">
        <v>10500</v>
      </c>
      <c r="E19" s="22">
        <v>590</v>
      </c>
      <c r="F19" s="23">
        <f>E19+'ก.พ. 66'!F19</f>
        <v>5270</v>
      </c>
      <c r="G19" s="10" t="s">
        <v>39</v>
      </c>
      <c r="H19" s="28">
        <f t="shared" si="0"/>
        <v>5230</v>
      </c>
    </row>
    <row r="20" spans="2:8">
      <c r="B20" s="10">
        <v>11</v>
      </c>
      <c r="C20" s="17" t="s">
        <v>24</v>
      </c>
      <c r="D20" s="26">
        <v>260000</v>
      </c>
      <c r="E20" s="22">
        <v>12150</v>
      </c>
      <c r="F20" s="23">
        <f>E20+'ก.พ. 66'!F20</f>
        <v>58550</v>
      </c>
      <c r="G20" s="10" t="s">
        <v>39</v>
      </c>
      <c r="H20" s="28">
        <f t="shared" si="0"/>
        <v>201450</v>
      </c>
    </row>
    <row r="21" spans="2:8">
      <c r="B21" s="10">
        <v>12</v>
      </c>
      <c r="C21" s="17" t="s">
        <v>38</v>
      </c>
      <c r="D21" s="26">
        <v>3000</v>
      </c>
      <c r="E21" s="22">
        <v>0</v>
      </c>
      <c r="F21" s="23">
        <f>E21+'ก.พ. 66'!F21</f>
        <v>0</v>
      </c>
      <c r="G21" s="10"/>
      <c r="H21" s="7"/>
    </row>
    <row r="22" spans="2:8">
      <c r="B22" s="10">
        <v>13</v>
      </c>
      <c r="C22" s="17" t="s">
        <v>25</v>
      </c>
      <c r="D22" s="26"/>
      <c r="E22" s="22"/>
      <c r="F22" s="23">
        <f>E22+'ก.พ. 66'!F22</f>
        <v>0</v>
      </c>
      <c r="G22" s="10"/>
      <c r="H22" s="7"/>
    </row>
    <row r="23" spans="2:8">
      <c r="B23" s="10"/>
      <c r="C23" s="17" t="s">
        <v>31</v>
      </c>
      <c r="D23" s="26">
        <v>4900000</v>
      </c>
      <c r="E23" s="22">
        <v>270980</v>
      </c>
      <c r="F23" s="23">
        <f>E23+'ก.พ. 66'!F23</f>
        <v>2615565</v>
      </c>
      <c r="G23" s="10" t="s">
        <v>39</v>
      </c>
      <c r="H23" s="28">
        <f t="shared" ref="H23:H30" si="1">D23-F23</f>
        <v>2284435</v>
      </c>
    </row>
    <row r="24" spans="2:8">
      <c r="B24" s="10"/>
      <c r="C24" s="17" t="s">
        <v>32</v>
      </c>
      <c r="D24" s="26">
        <v>425000</v>
      </c>
      <c r="E24" s="22">
        <v>29730</v>
      </c>
      <c r="F24" s="23">
        <f>E24+'ก.พ. 66'!F24</f>
        <v>234140</v>
      </c>
      <c r="G24" s="10" t="s">
        <v>39</v>
      </c>
      <c r="H24" s="28">
        <f t="shared" si="1"/>
        <v>190860</v>
      </c>
    </row>
    <row r="25" spans="2:8">
      <c r="B25" s="10"/>
      <c r="C25" s="17" t="s">
        <v>33</v>
      </c>
      <c r="D25" s="26">
        <v>500</v>
      </c>
      <c r="E25" s="22">
        <v>105</v>
      </c>
      <c r="F25" s="23">
        <f>E25+'ก.พ. 66'!F25</f>
        <v>855</v>
      </c>
      <c r="G25" s="10" t="s">
        <v>5</v>
      </c>
      <c r="H25" s="28">
        <f>F25-D25</f>
        <v>355</v>
      </c>
    </row>
    <row r="26" spans="2:8">
      <c r="B26" s="10"/>
      <c r="C26" s="17" t="s">
        <v>34</v>
      </c>
      <c r="D26" s="26">
        <v>41000</v>
      </c>
      <c r="E26" s="22">
        <v>0</v>
      </c>
      <c r="F26" s="23">
        <f>E26+'ก.พ. 66'!F26</f>
        <v>22000</v>
      </c>
      <c r="G26" s="10" t="s">
        <v>39</v>
      </c>
      <c r="H26" s="28">
        <f t="shared" si="1"/>
        <v>19000</v>
      </c>
    </row>
    <row r="27" spans="2:8">
      <c r="B27" s="10"/>
      <c r="C27" s="17" t="s">
        <v>35</v>
      </c>
      <c r="D27" s="26">
        <v>7000</v>
      </c>
      <c r="E27" s="22">
        <v>0</v>
      </c>
      <c r="F27" s="23">
        <f>E27+'ก.พ. 66'!F27</f>
        <v>2000</v>
      </c>
      <c r="G27" s="10" t="s">
        <v>39</v>
      </c>
      <c r="H27" s="28">
        <f t="shared" si="1"/>
        <v>5000</v>
      </c>
    </row>
    <row r="28" spans="2:8">
      <c r="B28" s="10"/>
      <c r="C28" s="17" t="s">
        <v>36</v>
      </c>
      <c r="D28" s="26">
        <v>48000</v>
      </c>
      <c r="E28" s="22">
        <v>1500</v>
      </c>
      <c r="F28" s="23">
        <f>E28+'ก.พ. 66'!F28</f>
        <v>25000</v>
      </c>
      <c r="G28" s="10" t="s">
        <v>39</v>
      </c>
      <c r="H28" s="28">
        <f t="shared" si="1"/>
        <v>23000</v>
      </c>
    </row>
    <row r="29" spans="2:8">
      <c r="B29" s="10"/>
      <c r="C29" s="17" t="s">
        <v>37</v>
      </c>
      <c r="D29" s="26">
        <v>450000</v>
      </c>
      <c r="E29" s="22">
        <v>33110</v>
      </c>
      <c r="F29" s="23">
        <f>E29+'ก.พ. 66'!F29</f>
        <v>197510</v>
      </c>
      <c r="G29" s="10" t="s">
        <v>39</v>
      </c>
      <c r="H29" s="28">
        <f t="shared" si="1"/>
        <v>252490</v>
      </c>
    </row>
    <row r="30" spans="2:8">
      <c r="B30" s="10">
        <v>14</v>
      </c>
      <c r="C30" s="17" t="s">
        <v>26</v>
      </c>
      <c r="D30" s="26">
        <v>1900000</v>
      </c>
      <c r="E30" s="22">
        <v>153418</v>
      </c>
      <c r="F30" s="23">
        <f>E30+'ก.พ. 66'!F30</f>
        <v>794616</v>
      </c>
      <c r="G30" s="10" t="s">
        <v>39</v>
      </c>
      <c r="H30" s="28">
        <f t="shared" si="1"/>
        <v>1105384</v>
      </c>
    </row>
    <row r="31" spans="2:8">
      <c r="B31" s="10"/>
      <c r="C31" s="17"/>
      <c r="D31" s="26"/>
      <c r="E31" s="23"/>
      <c r="F31" s="23"/>
      <c r="G31" s="10"/>
      <c r="H31" s="7"/>
    </row>
    <row r="32" spans="2:8" ht="24.75" thickBot="1">
      <c r="B32" s="11"/>
      <c r="C32" s="11"/>
      <c r="D32" s="27"/>
      <c r="E32" s="24"/>
      <c r="F32" s="24"/>
      <c r="G32" s="11"/>
      <c r="H32" s="8"/>
    </row>
  </sheetData>
  <mergeCells count="6">
    <mergeCell ref="B1:H1"/>
    <mergeCell ref="B6:B7"/>
    <mergeCell ref="C6:C7"/>
    <mergeCell ref="D6:D7"/>
    <mergeCell ref="E6:E7"/>
    <mergeCell ref="F6:F7"/>
  </mergeCells>
  <pageMargins left="0.17" right="0.17" top="0.39" bottom="0.75" header="0.3" footer="0.3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view="pageBreakPreview" zoomScale="60" zoomScaleNormal="100" workbookViewId="0">
      <selection activeCell="F13" sqref="F13"/>
    </sheetView>
  </sheetViews>
  <sheetFormatPr defaultColWidth="9" defaultRowHeight="24"/>
  <cols>
    <col min="1" max="1" width="3.140625" style="1" customWidth="1"/>
    <col min="2" max="2" width="11.85546875" style="1" customWidth="1"/>
    <col min="3" max="3" width="50.7109375" style="1" customWidth="1"/>
    <col min="4" max="5" width="20.85546875" style="1" customWidth="1"/>
    <col min="6" max="6" width="20.140625" style="1" customWidth="1"/>
    <col min="7" max="7" width="5.5703125" style="1" customWidth="1"/>
    <col min="8" max="8" width="19.7109375" style="1" customWidth="1"/>
    <col min="9" max="16384" width="9" style="1"/>
  </cols>
  <sheetData>
    <row r="1" spans="2:8" s="2" customFormat="1" ht="30" customHeight="1">
      <c r="B1" s="29" t="s">
        <v>9</v>
      </c>
      <c r="C1" s="29"/>
      <c r="D1" s="29"/>
      <c r="E1" s="29"/>
      <c r="F1" s="29"/>
      <c r="G1" s="29"/>
      <c r="H1" s="29"/>
    </row>
    <row r="2" spans="2:8" ht="5.0999999999999996" customHeight="1">
      <c r="B2" s="3"/>
      <c r="C2" s="3"/>
      <c r="D2" s="3"/>
      <c r="E2" s="3"/>
      <c r="F2" s="3"/>
      <c r="G2" s="3"/>
      <c r="H2" s="3"/>
    </row>
    <row r="3" spans="2:8">
      <c r="B3" s="5" t="s">
        <v>10</v>
      </c>
      <c r="C3" s="1" t="s">
        <v>11</v>
      </c>
    </row>
    <row r="4" spans="2:8">
      <c r="B4" s="5" t="s">
        <v>3</v>
      </c>
      <c r="C4" s="16" t="s">
        <v>40</v>
      </c>
    </row>
    <row r="5" spans="2:8" ht="24.75" thickBot="1">
      <c r="C5" s="4"/>
    </row>
    <row r="6" spans="2:8" ht="24.75" thickBot="1">
      <c r="B6" s="30" t="s">
        <v>0</v>
      </c>
      <c r="C6" s="30" t="s">
        <v>1</v>
      </c>
      <c r="D6" s="32" t="s">
        <v>2</v>
      </c>
      <c r="E6" s="30" t="s">
        <v>3</v>
      </c>
      <c r="F6" s="30" t="s">
        <v>4</v>
      </c>
      <c r="G6" s="12" t="s">
        <v>5</v>
      </c>
      <c r="H6" s="13" t="s">
        <v>7</v>
      </c>
    </row>
    <row r="7" spans="2:8" ht="24.75" thickBot="1">
      <c r="B7" s="31"/>
      <c r="C7" s="31"/>
      <c r="D7" s="33"/>
      <c r="E7" s="31"/>
      <c r="F7" s="31"/>
      <c r="G7" s="14" t="s">
        <v>6</v>
      </c>
      <c r="H7" s="15" t="s">
        <v>8</v>
      </c>
    </row>
    <row r="8" spans="2:8">
      <c r="B8" s="9"/>
      <c r="C8" s="18" t="s">
        <v>13</v>
      </c>
      <c r="D8" s="25"/>
      <c r="E8" s="20"/>
      <c r="F8" s="21"/>
      <c r="G8" s="9"/>
      <c r="H8" s="6"/>
    </row>
    <row r="9" spans="2:8">
      <c r="B9" s="10">
        <v>1</v>
      </c>
      <c r="C9" s="17" t="s">
        <v>14</v>
      </c>
      <c r="D9" s="26">
        <v>200000</v>
      </c>
      <c r="E9" s="22">
        <v>0</v>
      </c>
      <c r="F9" s="23">
        <f>E9+'ม.ค. 66'!F9</f>
        <v>20568.93</v>
      </c>
      <c r="G9" s="10" t="s">
        <v>39</v>
      </c>
      <c r="H9" s="28">
        <f>D9-F9</f>
        <v>179431.07</v>
      </c>
    </row>
    <row r="10" spans="2:8">
      <c r="B10" s="10">
        <v>2</v>
      </c>
      <c r="C10" s="17" t="s">
        <v>15</v>
      </c>
      <c r="D10" s="26">
        <v>2000000</v>
      </c>
      <c r="E10" s="22">
        <v>5000</v>
      </c>
      <c r="F10" s="23">
        <f>E10+'ม.ค. 66'!F10</f>
        <v>103530</v>
      </c>
      <c r="G10" s="10" t="s">
        <v>39</v>
      </c>
      <c r="H10" s="28">
        <f t="shared" ref="H10:H20" si="0">D10-F10</f>
        <v>1896470</v>
      </c>
    </row>
    <row r="11" spans="2:8">
      <c r="B11" s="10">
        <v>3</v>
      </c>
      <c r="C11" s="17" t="s">
        <v>16</v>
      </c>
      <c r="D11" s="26">
        <v>23000000</v>
      </c>
      <c r="E11" s="22">
        <v>3106377.63</v>
      </c>
      <c r="F11" s="23">
        <f>E11+'ม.ค. 66'!F11</f>
        <v>5069413.5299999993</v>
      </c>
      <c r="G11" s="10" t="s">
        <v>39</v>
      </c>
      <c r="H11" s="28">
        <f t="shared" si="0"/>
        <v>17930586.469999999</v>
      </c>
    </row>
    <row r="12" spans="2:8">
      <c r="B12" s="10">
        <v>4</v>
      </c>
      <c r="C12" s="17" t="s">
        <v>17</v>
      </c>
      <c r="D12" s="26">
        <v>326000000</v>
      </c>
      <c r="E12" s="22">
        <v>262411.24</v>
      </c>
      <c r="F12" s="23">
        <f>E12+'ม.ค. 66'!F12</f>
        <v>1874197.3200000003</v>
      </c>
      <c r="G12" s="10" t="s">
        <v>39</v>
      </c>
      <c r="H12" s="28">
        <f t="shared" si="0"/>
        <v>324125802.68000001</v>
      </c>
    </row>
    <row r="13" spans="2:8">
      <c r="B13" s="10">
        <v>5</v>
      </c>
      <c r="C13" s="17" t="s">
        <v>18</v>
      </c>
      <c r="D13" s="26">
        <v>4500000</v>
      </c>
      <c r="E13" s="22">
        <v>330252.17</v>
      </c>
      <c r="F13" s="23">
        <f>E13+'ม.ค. 66'!F13</f>
        <v>1708020.5</v>
      </c>
      <c r="G13" s="10" t="s">
        <v>39</v>
      </c>
      <c r="H13" s="28">
        <f t="shared" si="0"/>
        <v>2791979.5</v>
      </c>
    </row>
    <row r="14" spans="2:8">
      <c r="B14" s="10"/>
      <c r="C14" s="19" t="s">
        <v>30</v>
      </c>
      <c r="D14" s="26"/>
      <c r="E14" s="22"/>
      <c r="F14" s="23">
        <f>E14+'ธ.ค. 65'!F14</f>
        <v>0</v>
      </c>
      <c r="G14" s="10"/>
      <c r="H14" s="7"/>
    </row>
    <row r="15" spans="2:8">
      <c r="B15" s="10">
        <v>6</v>
      </c>
      <c r="C15" s="17" t="s">
        <v>19</v>
      </c>
      <c r="D15" s="26">
        <v>7500000</v>
      </c>
      <c r="E15" s="22">
        <v>1948600</v>
      </c>
      <c r="F15" s="23">
        <f>E15+'ม.ค. 66'!F15</f>
        <v>3640250</v>
      </c>
      <c r="G15" s="10" t="s">
        <v>39</v>
      </c>
      <c r="H15" s="28">
        <f t="shared" si="0"/>
        <v>3859750</v>
      </c>
    </row>
    <row r="16" spans="2:8">
      <c r="B16" s="10">
        <v>7</v>
      </c>
      <c r="C16" s="17" t="s">
        <v>20</v>
      </c>
      <c r="D16" s="26">
        <v>730000</v>
      </c>
      <c r="E16" s="22">
        <v>28250</v>
      </c>
      <c r="F16" s="23">
        <f>E16+'ม.ค. 66'!F16</f>
        <v>162450</v>
      </c>
      <c r="G16" s="10" t="s">
        <v>39</v>
      </c>
      <c r="H16" s="28">
        <f t="shared" si="0"/>
        <v>567550</v>
      </c>
    </row>
    <row r="17" spans="2:8">
      <c r="B17" s="10">
        <v>8</v>
      </c>
      <c r="C17" s="17" t="s">
        <v>21</v>
      </c>
      <c r="D17" s="26">
        <v>300000</v>
      </c>
      <c r="E17" s="22">
        <v>14471</v>
      </c>
      <c r="F17" s="23">
        <f>E17+'ม.ค. 66'!F17</f>
        <v>77779</v>
      </c>
      <c r="G17" s="10" t="s">
        <v>39</v>
      </c>
      <c r="H17" s="28">
        <f t="shared" si="0"/>
        <v>222221</v>
      </c>
    </row>
    <row r="18" spans="2:8">
      <c r="B18" s="10">
        <v>9</v>
      </c>
      <c r="C18" s="17" t="s">
        <v>22</v>
      </c>
      <c r="D18" s="26">
        <v>900000</v>
      </c>
      <c r="E18" s="22">
        <v>81590</v>
      </c>
      <c r="F18" s="23">
        <f>E18+'ม.ค. 66'!F18</f>
        <v>169690</v>
      </c>
      <c r="G18" s="10" t="s">
        <v>39</v>
      </c>
      <c r="H18" s="28">
        <f t="shared" si="0"/>
        <v>730310</v>
      </c>
    </row>
    <row r="19" spans="2:8">
      <c r="B19" s="10">
        <v>10</v>
      </c>
      <c r="C19" s="17" t="s">
        <v>23</v>
      </c>
      <c r="D19" s="26">
        <v>10500</v>
      </c>
      <c r="E19" s="22">
        <v>690</v>
      </c>
      <c r="F19" s="23">
        <f>E19+'ม.ค. 66'!F19</f>
        <v>4680</v>
      </c>
      <c r="G19" s="10" t="s">
        <v>39</v>
      </c>
      <c r="H19" s="28">
        <f t="shared" si="0"/>
        <v>5820</v>
      </c>
    </row>
    <row r="20" spans="2:8">
      <c r="B20" s="10">
        <v>11</v>
      </c>
      <c r="C20" s="17" t="s">
        <v>24</v>
      </c>
      <c r="D20" s="26">
        <v>260000</v>
      </c>
      <c r="E20" s="22">
        <v>8050</v>
      </c>
      <c r="F20" s="23">
        <f>E20+'ม.ค. 66'!F20</f>
        <v>46400</v>
      </c>
      <c r="G20" s="10" t="s">
        <v>39</v>
      </c>
      <c r="H20" s="28">
        <f t="shared" si="0"/>
        <v>213600</v>
      </c>
    </row>
    <row r="21" spans="2:8">
      <c r="B21" s="10">
        <v>12</v>
      </c>
      <c r="C21" s="17" t="s">
        <v>38</v>
      </c>
      <c r="D21" s="26">
        <v>3000</v>
      </c>
      <c r="E21" s="22">
        <v>0</v>
      </c>
      <c r="F21" s="23">
        <f>E21+'ม.ค. 66'!F21</f>
        <v>0</v>
      </c>
      <c r="G21" s="10"/>
      <c r="H21" s="7"/>
    </row>
    <row r="22" spans="2:8">
      <c r="B22" s="10">
        <v>13</v>
      </c>
      <c r="C22" s="17" t="s">
        <v>25</v>
      </c>
      <c r="D22" s="26"/>
      <c r="E22" s="22"/>
      <c r="F22" s="23">
        <f>E22+'ธ.ค. 65'!F22</f>
        <v>0</v>
      </c>
      <c r="G22" s="10"/>
      <c r="H22" s="7"/>
    </row>
    <row r="23" spans="2:8">
      <c r="B23" s="10"/>
      <c r="C23" s="17" t="s">
        <v>31</v>
      </c>
      <c r="D23" s="26">
        <v>4900000</v>
      </c>
      <c r="E23" s="22">
        <v>323200</v>
      </c>
      <c r="F23" s="23">
        <f>E23+'ม.ค. 66'!F23</f>
        <v>2344585</v>
      </c>
      <c r="G23" s="10" t="s">
        <v>39</v>
      </c>
      <c r="H23" s="28">
        <f t="shared" ref="H23:H30" si="1">D23-F23</f>
        <v>2555415</v>
      </c>
    </row>
    <row r="24" spans="2:8">
      <c r="B24" s="10"/>
      <c r="C24" s="17" t="s">
        <v>32</v>
      </c>
      <c r="D24" s="26">
        <v>425000</v>
      </c>
      <c r="E24" s="22">
        <v>57420</v>
      </c>
      <c r="F24" s="23">
        <f>E24+'ม.ค. 66'!F24</f>
        <v>204410</v>
      </c>
      <c r="G24" s="10" t="s">
        <v>39</v>
      </c>
      <c r="H24" s="28">
        <f t="shared" si="1"/>
        <v>220590</v>
      </c>
    </row>
    <row r="25" spans="2:8">
      <c r="B25" s="10"/>
      <c r="C25" s="17" t="s">
        <v>33</v>
      </c>
      <c r="D25" s="26">
        <v>500</v>
      </c>
      <c r="E25" s="22">
        <v>30</v>
      </c>
      <c r="F25" s="23">
        <f>E25+'ม.ค. 66'!F25</f>
        <v>750</v>
      </c>
      <c r="G25" s="10" t="s">
        <v>5</v>
      </c>
      <c r="H25" s="28">
        <f>F25-D25</f>
        <v>250</v>
      </c>
    </row>
    <row r="26" spans="2:8">
      <c r="B26" s="10"/>
      <c r="C26" s="17" t="s">
        <v>34</v>
      </c>
      <c r="D26" s="26">
        <v>41000</v>
      </c>
      <c r="E26" s="22">
        <v>0</v>
      </c>
      <c r="F26" s="23">
        <f>E26+'ม.ค. 66'!F26</f>
        <v>22000</v>
      </c>
      <c r="G26" s="10" t="s">
        <v>39</v>
      </c>
      <c r="H26" s="28">
        <f t="shared" si="1"/>
        <v>19000</v>
      </c>
    </row>
    <row r="27" spans="2:8">
      <c r="B27" s="10"/>
      <c r="C27" s="17" t="s">
        <v>35</v>
      </c>
      <c r="D27" s="26">
        <v>7000</v>
      </c>
      <c r="E27" s="22">
        <v>0</v>
      </c>
      <c r="F27" s="23">
        <f>E27+'ม.ค. 66'!F27</f>
        <v>2000</v>
      </c>
      <c r="G27" s="10" t="s">
        <v>39</v>
      </c>
      <c r="H27" s="28">
        <f t="shared" si="1"/>
        <v>5000</v>
      </c>
    </row>
    <row r="28" spans="2:8">
      <c r="B28" s="10"/>
      <c r="C28" s="17" t="s">
        <v>36</v>
      </c>
      <c r="D28" s="26">
        <v>48000</v>
      </c>
      <c r="E28" s="22">
        <v>11500</v>
      </c>
      <c r="F28" s="23">
        <f>E28+'ม.ค. 66'!F28</f>
        <v>23500</v>
      </c>
      <c r="G28" s="10" t="s">
        <v>39</v>
      </c>
      <c r="H28" s="28">
        <f t="shared" si="1"/>
        <v>24500</v>
      </c>
    </row>
    <row r="29" spans="2:8">
      <c r="B29" s="10"/>
      <c r="C29" s="17" t="s">
        <v>37</v>
      </c>
      <c r="D29" s="26">
        <v>450000</v>
      </c>
      <c r="E29" s="22">
        <v>44050</v>
      </c>
      <c r="F29" s="23">
        <f>E29+'ม.ค. 66'!F29</f>
        <v>164400</v>
      </c>
      <c r="G29" s="10" t="s">
        <v>39</v>
      </c>
      <c r="H29" s="28">
        <f t="shared" si="1"/>
        <v>285600</v>
      </c>
    </row>
    <row r="30" spans="2:8">
      <c r="B30" s="10">
        <v>14</v>
      </c>
      <c r="C30" s="17" t="s">
        <v>26</v>
      </c>
      <c r="D30" s="26">
        <v>1900000</v>
      </c>
      <c r="E30" s="22">
        <v>139454</v>
      </c>
      <c r="F30" s="23">
        <f>E30+'ม.ค. 66'!F30</f>
        <v>641198</v>
      </c>
      <c r="G30" s="10" t="s">
        <v>39</v>
      </c>
      <c r="H30" s="28">
        <f t="shared" si="1"/>
        <v>1258802</v>
      </c>
    </row>
    <row r="31" spans="2:8">
      <c r="B31" s="10"/>
      <c r="C31" s="17"/>
      <c r="D31" s="26"/>
      <c r="E31" s="23"/>
      <c r="F31" s="23"/>
      <c r="G31" s="10"/>
      <c r="H31" s="7"/>
    </row>
    <row r="32" spans="2:8" ht="24.75" thickBot="1">
      <c r="B32" s="11"/>
      <c r="C32" s="11"/>
      <c r="D32" s="27"/>
      <c r="E32" s="24"/>
      <c r="F32" s="24"/>
      <c r="G32" s="11"/>
      <c r="H32" s="8"/>
    </row>
  </sheetData>
  <mergeCells count="6">
    <mergeCell ref="B1:H1"/>
    <mergeCell ref="B6:B7"/>
    <mergeCell ref="C6:C7"/>
    <mergeCell ref="D6:D7"/>
    <mergeCell ref="E6:E7"/>
    <mergeCell ref="F6:F7"/>
  </mergeCells>
  <pageMargins left="0.17" right="0.17" top="0.39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view="pageBreakPreview" topLeftCell="A19" zoomScale="60" zoomScaleNormal="100" workbookViewId="0">
      <selection activeCell="K29" sqref="K29"/>
    </sheetView>
  </sheetViews>
  <sheetFormatPr defaultColWidth="9" defaultRowHeight="24"/>
  <cols>
    <col min="1" max="1" width="3.140625" style="1" customWidth="1"/>
    <col min="2" max="2" width="11.85546875" style="1" customWidth="1"/>
    <col min="3" max="3" width="50.7109375" style="1" customWidth="1"/>
    <col min="4" max="5" width="20.85546875" style="1" customWidth="1"/>
    <col min="6" max="6" width="20.140625" style="1" customWidth="1"/>
    <col min="7" max="7" width="5.5703125" style="1" customWidth="1"/>
    <col min="8" max="8" width="19.7109375" style="1" customWidth="1"/>
    <col min="9" max="16384" width="9" style="1"/>
  </cols>
  <sheetData>
    <row r="1" spans="2:8" s="2" customFormat="1" ht="30" customHeight="1">
      <c r="B1" s="29" t="s">
        <v>9</v>
      </c>
      <c r="C1" s="29"/>
      <c r="D1" s="29"/>
      <c r="E1" s="29"/>
      <c r="F1" s="29"/>
      <c r="G1" s="29"/>
      <c r="H1" s="29"/>
    </row>
    <row r="2" spans="2:8" ht="5.0999999999999996" customHeight="1">
      <c r="B2" s="3"/>
      <c r="C2" s="3"/>
      <c r="D2" s="3"/>
      <c r="E2" s="3"/>
      <c r="F2" s="3"/>
      <c r="G2" s="3"/>
      <c r="H2" s="3"/>
    </row>
    <row r="3" spans="2:8">
      <c r="B3" s="5" t="s">
        <v>10</v>
      </c>
      <c r="C3" s="1" t="s">
        <v>11</v>
      </c>
    </row>
    <row r="4" spans="2:8">
      <c r="B4" s="5" t="s">
        <v>3</v>
      </c>
      <c r="C4" s="16" t="s">
        <v>29</v>
      </c>
    </row>
    <row r="5" spans="2:8" ht="24.75" thickBot="1">
      <c r="C5" s="4"/>
    </row>
    <row r="6" spans="2:8" ht="24.75" thickBot="1">
      <c r="B6" s="30" t="s">
        <v>0</v>
      </c>
      <c r="C6" s="30" t="s">
        <v>1</v>
      </c>
      <c r="D6" s="32" t="s">
        <v>2</v>
      </c>
      <c r="E6" s="30" t="s">
        <v>3</v>
      </c>
      <c r="F6" s="30" t="s">
        <v>4</v>
      </c>
      <c r="G6" s="12" t="s">
        <v>5</v>
      </c>
      <c r="H6" s="13" t="s">
        <v>7</v>
      </c>
    </row>
    <row r="7" spans="2:8" ht="24.75" thickBot="1">
      <c r="B7" s="31"/>
      <c r="C7" s="31"/>
      <c r="D7" s="33"/>
      <c r="E7" s="31"/>
      <c r="F7" s="31"/>
      <c r="G7" s="14" t="s">
        <v>6</v>
      </c>
      <c r="H7" s="15" t="s">
        <v>8</v>
      </c>
    </row>
    <row r="8" spans="2:8">
      <c r="B8" s="9"/>
      <c r="C8" s="18" t="s">
        <v>13</v>
      </c>
      <c r="D8" s="25"/>
      <c r="E8" s="20"/>
      <c r="F8" s="21"/>
      <c r="G8" s="9"/>
      <c r="H8" s="6"/>
    </row>
    <row r="9" spans="2:8">
      <c r="B9" s="10">
        <v>1</v>
      </c>
      <c r="C9" s="17" t="s">
        <v>14</v>
      </c>
      <c r="D9" s="26">
        <v>200000</v>
      </c>
      <c r="E9" s="22">
        <v>0</v>
      </c>
      <c r="F9" s="23">
        <f>E9+'ธ.ค. 65'!F9</f>
        <v>20568.93</v>
      </c>
      <c r="G9" s="10" t="s">
        <v>39</v>
      </c>
      <c r="H9" s="28">
        <f>D9-F9</f>
        <v>179431.07</v>
      </c>
    </row>
    <row r="10" spans="2:8">
      <c r="B10" s="10">
        <v>2</v>
      </c>
      <c r="C10" s="17" t="s">
        <v>15</v>
      </c>
      <c r="D10" s="26">
        <v>2000000</v>
      </c>
      <c r="E10" s="22">
        <v>19950</v>
      </c>
      <c r="F10" s="23">
        <f>E10+'ธ.ค. 65'!F10</f>
        <v>98530</v>
      </c>
      <c r="G10" s="10" t="s">
        <v>39</v>
      </c>
      <c r="H10" s="28">
        <f t="shared" ref="H10:H20" si="0">D10-F10</f>
        <v>1901470</v>
      </c>
    </row>
    <row r="11" spans="2:8">
      <c r="B11" s="10">
        <v>3</v>
      </c>
      <c r="C11" s="17" t="s">
        <v>16</v>
      </c>
      <c r="D11" s="26">
        <v>23000000</v>
      </c>
      <c r="E11" s="22">
        <v>1197968.8</v>
      </c>
      <c r="F11" s="23">
        <f>E11+'ธ.ค. 65'!F11</f>
        <v>1963035.9</v>
      </c>
      <c r="G11" s="10" t="s">
        <v>39</v>
      </c>
      <c r="H11" s="28">
        <f t="shared" si="0"/>
        <v>21036964.100000001</v>
      </c>
    </row>
    <row r="12" spans="2:8">
      <c r="B12" s="10">
        <v>4</v>
      </c>
      <c r="C12" s="17" t="s">
        <v>17</v>
      </c>
      <c r="D12" s="26">
        <v>326000000</v>
      </c>
      <c r="E12" s="22">
        <v>40596.620000000003</v>
      </c>
      <c r="F12" s="23">
        <f>E12+'ธ.ค. 65'!F12</f>
        <v>1611786.0800000003</v>
      </c>
      <c r="G12" s="10" t="s">
        <v>39</v>
      </c>
      <c r="H12" s="28">
        <f t="shared" si="0"/>
        <v>324388213.92000002</v>
      </c>
    </row>
    <row r="13" spans="2:8">
      <c r="B13" s="10">
        <v>5</v>
      </c>
      <c r="C13" s="17" t="s">
        <v>18</v>
      </c>
      <c r="D13" s="26">
        <v>4500000</v>
      </c>
      <c r="E13" s="22">
        <v>414751.84</v>
      </c>
      <c r="F13" s="23">
        <f>E13+'ธ.ค. 65'!F13</f>
        <v>1377768.33</v>
      </c>
      <c r="G13" s="10" t="s">
        <v>39</v>
      </c>
      <c r="H13" s="28">
        <f t="shared" si="0"/>
        <v>3122231.67</v>
      </c>
    </row>
    <row r="14" spans="2:8">
      <c r="B14" s="10"/>
      <c r="C14" s="19" t="s">
        <v>30</v>
      </c>
      <c r="D14" s="26"/>
      <c r="E14" s="22"/>
      <c r="F14" s="23">
        <f>E14+'ธ.ค. 65'!F14</f>
        <v>0</v>
      </c>
      <c r="G14" s="10"/>
      <c r="H14" s="7"/>
    </row>
    <row r="15" spans="2:8">
      <c r="B15" s="10">
        <v>6</v>
      </c>
      <c r="C15" s="17" t="s">
        <v>19</v>
      </c>
      <c r="D15" s="26">
        <v>7500000</v>
      </c>
      <c r="E15" s="22">
        <v>521950</v>
      </c>
      <c r="F15" s="23">
        <f>E15+'ธ.ค. 65'!F15</f>
        <v>1691650</v>
      </c>
      <c r="G15" s="10" t="s">
        <v>39</v>
      </c>
      <c r="H15" s="28">
        <f t="shared" si="0"/>
        <v>5808350</v>
      </c>
    </row>
    <row r="16" spans="2:8">
      <c r="B16" s="10">
        <v>7</v>
      </c>
      <c r="C16" s="17" t="s">
        <v>20</v>
      </c>
      <c r="D16" s="26">
        <v>730000</v>
      </c>
      <c r="E16" s="22">
        <v>34550</v>
      </c>
      <c r="F16" s="23">
        <f>E16+'ธ.ค. 65'!F16</f>
        <v>134200</v>
      </c>
      <c r="G16" s="10" t="s">
        <v>39</v>
      </c>
      <c r="H16" s="28">
        <f t="shared" si="0"/>
        <v>595800</v>
      </c>
    </row>
    <row r="17" spans="2:8">
      <c r="B17" s="10">
        <v>8</v>
      </c>
      <c r="C17" s="17" t="s">
        <v>21</v>
      </c>
      <c r="D17" s="26">
        <v>300000</v>
      </c>
      <c r="E17" s="22">
        <v>13622</v>
      </c>
      <c r="F17" s="23">
        <f>E17+'ธ.ค. 65'!F17</f>
        <v>63308</v>
      </c>
      <c r="G17" s="10" t="s">
        <v>39</v>
      </c>
      <c r="H17" s="28">
        <f t="shared" si="0"/>
        <v>236692</v>
      </c>
    </row>
    <row r="18" spans="2:8">
      <c r="B18" s="10">
        <v>9</v>
      </c>
      <c r="C18" s="17" t="s">
        <v>22</v>
      </c>
      <c r="D18" s="26">
        <v>900000</v>
      </c>
      <c r="E18" s="22">
        <v>86350</v>
      </c>
      <c r="F18" s="23">
        <f>E18+'ธ.ค. 65'!F18</f>
        <v>88100</v>
      </c>
      <c r="G18" s="10" t="s">
        <v>39</v>
      </c>
      <c r="H18" s="28">
        <f t="shared" si="0"/>
        <v>811900</v>
      </c>
    </row>
    <row r="19" spans="2:8">
      <c r="B19" s="10">
        <v>10</v>
      </c>
      <c r="C19" s="17" t="s">
        <v>23</v>
      </c>
      <c r="D19" s="26">
        <v>10500</v>
      </c>
      <c r="E19" s="22">
        <v>620</v>
      </c>
      <c r="F19" s="23">
        <f>E19+'ธ.ค. 65'!F19</f>
        <v>3990</v>
      </c>
      <c r="G19" s="10" t="s">
        <v>39</v>
      </c>
      <c r="H19" s="28">
        <f t="shared" si="0"/>
        <v>6510</v>
      </c>
    </row>
    <row r="20" spans="2:8">
      <c r="B20" s="10">
        <v>11</v>
      </c>
      <c r="C20" s="17" t="s">
        <v>24</v>
      </c>
      <c r="D20" s="26">
        <v>260000</v>
      </c>
      <c r="E20" s="22">
        <v>9600</v>
      </c>
      <c r="F20" s="23">
        <f>E20+'ธ.ค. 65'!F20</f>
        <v>38350</v>
      </c>
      <c r="G20" s="10" t="s">
        <v>39</v>
      </c>
      <c r="H20" s="28">
        <f t="shared" si="0"/>
        <v>221650</v>
      </c>
    </row>
    <row r="21" spans="2:8">
      <c r="B21" s="10">
        <v>12</v>
      </c>
      <c r="C21" s="17" t="s">
        <v>38</v>
      </c>
      <c r="D21" s="26">
        <v>3000</v>
      </c>
      <c r="E21" s="22">
        <v>0</v>
      </c>
      <c r="F21" s="23">
        <f>E21+'ธ.ค. 65'!F21</f>
        <v>0</v>
      </c>
      <c r="G21" s="10"/>
      <c r="H21" s="7"/>
    </row>
    <row r="22" spans="2:8">
      <c r="B22" s="10">
        <v>13</v>
      </c>
      <c r="C22" s="17" t="s">
        <v>25</v>
      </c>
      <c r="D22" s="26"/>
      <c r="E22" s="22"/>
      <c r="F22" s="23">
        <f>E22+'ธ.ค. 65'!F22</f>
        <v>0</v>
      </c>
      <c r="G22" s="10"/>
      <c r="H22" s="7"/>
    </row>
    <row r="23" spans="2:8">
      <c r="B23" s="10"/>
      <c r="C23" s="17" t="s">
        <v>31</v>
      </c>
      <c r="D23" s="26">
        <v>4900000</v>
      </c>
      <c r="E23" s="22">
        <v>213130</v>
      </c>
      <c r="F23" s="23">
        <f>E23+'ธ.ค. 65'!F23</f>
        <v>2021385</v>
      </c>
      <c r="G23" s="10" t="s">
        <v>39</v>
      </c>
      <c r="H23" s="28">
        <f t="shared" ref="H23:H30" si="1">D23-F23</f>
        <v>2878615</v>
      </c>
    </row>
    <row r="24" spans="2:8">
      <c r="B24" s="10"/>
      <c r="C24" s="17" t="s">
        <v>32</v>
      </c>
      <c r="D24" s="26">
        <v>425000</v>
      </c>
      <c r="E24" s="22">
        <v>56470</v>
      </c>
      <c r="F24" s="23">
        <f>E24+'ธ.ค. 65'!F24</f>
        <v>146990</v>
      </c>
      <c r="G24" s="10" t="s">
        <v>39</v>
      </c>
      <c r="H24" s="28">
        <f t="shared" si="1"/>
        <v>278010</v>
      </c>
    </row>
    <row r="25" spans="2:8">
      <c r="B25" s="10"/>
      <c r="C25" s="17" t="s">
        <v>33</v>
      </c>
      <c r="D25" s="26">
        <v>500</v>
      </c>
      <c r="E25" s="22">
        <v>180</v>
      </c>
      <c r="F25" s="23">
        <f>E25+'ธ.ค. 65'!F25</f>
        <v>720</v>
      </c>
      <c r="G25" s="10" t="s">
        <v>5</v>
      </c>
      <c r="H25" s="28">
        <f>F25-D25</f>
        <v>220</v>
      </c>
    </row>
    <row r="26" spans="2:8">
      <c r="B26" s="10"/>
      <c r="C26" s="17" t="s">
        <v>34</v>
      </c>
      <c r="D26" s="26">
        <v>41000</v>
      </c>
      <c r="E26" s="22">
        <v>0</v>
      </c>
      <c r="F26" s="23">
        <f>E26+'ธ.ค. 65'!F26</f>
        <v>22000</v>
      </c>
      <c r="G26" s="10" t="s">
        <v>39</v>
      </c>
      <c r="H26" s="28">
        <f t="shared" si="1"/>
        <v>19000</v>
      </c>
    </row>
    <row r="27" spans="2:8">
      <c r="B27" s="10"/>
      <c r="C27" s="17" t="s">
        <v>35</v>
      </c>
      <c r="D27" s="26">
        <v>7000</v>
      </c>
      <c r="E27" s="22">
        <v>0</v>
      </c>
      <c r="F27" s="23">
        <f>E27+'ธ.ค. 65'!F27</f>
        <v>2000</v>
      </c>
      <c r="G27" s="10" t="s">
        <v>39</v>
      </c>
      <c r="H27" s="28">
        <f t="shared" si="1"/>
        <v>5000</v>
      </c>
    </row>
    <row r="28" spans="2:8">
      <c r="B28" s="10"/>
      <c r="C28" s="17" t="s">
        <v>36</v>
      </c>
      <c r="D28" s="26">
        <v>48000</v>
      </c>
      <c r="E28" s="22">
        <v>11000</v>
      </c>
      <c r="F28" s="23">
        <f>E28+'ธ.ค. 65'!F28</f>
        <v>12000</v>
      </c>
      <c r="G28" s="10" t="s">
        <v>39</v>
      </c>
      <c r="H28" s="28">
        <f t="shared" si="1"/>
        <v>36000</v>
      </c>
    </row>
    <row r="29" spans="2:8">
      <c r="B29" s="10"/>
      <c r="C29" s="17" t="s">
        <v>37</v>
      </c>
      <c r="D29" s="26">
        <v>450000</v>
      </c>
      <c r="E29" s="22">
        <v>32970</v>
      </c>
      <c r="F29" s="23">
        <f>E29+'ธ.ค. 65'!F29</f>
        <v>120350</v>
      </c>
      <c r="G29" s="10" t="s">
        <v>39</v>
      </c>
      <c r="H29" s="28">
        <f t="shared" si="1"/>
        <v>329650</v>
      </c>
    </row>
    <row r="30" spans="2:8">
      <c r="B30" s="10">
        <v>14</v>
      </c>
      <c r="C30" s="17" t="s">
        <v>26</v>
      </c>
      <c r="D30" s="26">
        <v>1900000</v>
      </c>
      <c r="E30" s="22">
        <v>115646</v>
      </c>
      <c r="F30" s="23">
        <f>E30+'ธ.ค. 65'!F30</f>
        <v>501744</v>
      </c>
      <c r="G30" s="10" t="s">
        <v>39</v>
      </c>
      <c r="H30" s="28">
        <f t="shared" si="1"/>
        <v>1398256</v>
      </c>
    </row>
    <row r="31" spans="2:8">
      <c r="B31" s="10"/>
      <c r="C31" s="17"/>
      <c r="D31" s="26"/>
      <c r="E31" s="23"/>
      <c r="F31" s="23"/>
      <c r="G31" s="10"/>
      <c r="H31" s="7"/>
    </row>
    <row r="32" spans="2:8" ht="24.75" thickBot="1">
      <c r="B32" s="11"/>
      <c r="C32" s="11"/>
      <c r="D32" s="27"/>
      <c r="E32" s="24"/>
      <c r="F32" s="24"/>
      <c r="G32" s="11"/>
      <c r="H32" s="8"/>
    </row>
  </sheetData>
  <mergeCells count="6">
    <mergeCell ref="B1:H1"/>
    <mergeCell ref="B6:B7"/>
    <mergeCell ref="C6:C7"/>
    <mergeCell ref="D6:D7"/>
    <mergeCell ref="E6:E7"/>
    <mergeCell ref="F6:F7"/>
  </mergeCells>
  <pageMargins left="0.17" right="0.17" top="0.39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view="pageBreakPreview" topLeftCell="A5" zoomScale="60" zoomScaleNormal="100" workbookViewId="0">
      <selection activeCell="F30" sqref="F30"/>
    </sheetView>
  </sheetViews>
  <sheetFormatPr defaultColWidth="9" defaultRowHeight="24"/>
  <cols>
    <col min="1" max="1" width="3.140625" style="1" customWidth="1"/>
    <col min="2" max="2" width="11.85546875" style="1" customWidth="1"/>
    <col min="3" max="3" width="50.7109375" style="1" customWidth="1"/>
    <col min="4" max="5" width="20.85546875" style="1" customWidth="1"/>
    <col min="6" max="6" width="20.140625" style="1" customWidth="1"/>
    <col min="7" max="7" width="5.5703125" style="1" customWidth="1"/>
    <col min="8" max="8" width="19.7109375" style="1" customWidth="1"/>
    <col min="9" max="16384" width="9" style="1"/>
  </cols>
  <sheetData>
    <row r="1" spans="2:8" s="2" customFormat="1" ht="30" customHeight="1">
      <c r="B1" s="29" t="s">
        <v>9</v>
      </c>
      <c r="C1" s="29"/>
      <c r="D1" s="29"/>
      <c r="E1" s="29"/>
      <c r="F1" s="29"/>
      <c r="G1" s="29"/>
      <c r="H1" s="29"/>
    </row>
    <row r="2" spans="2:8" ht="5.0999999999999996" customHeight="1">
      <c r="B2" s="3"/>
      <c r="C2" s="3"/>
      <c r="D2" s="3"/>
      <c r="E2" s="3"/>
      <c r="F2" s="3"/>
      <c r="G2" s="3"/>
      <c r="H2" s="3"/>
    </row>
    <row r="3" spans="2:8">
      <c r="B3" s="5" t="s">
        <v>10</v>
      </c>
      <c r="C3" s="1" t="s">
        <v>11</v>
      </c>
    </row>
    <row r="4" spans="2:8">
      <c r="B4" s="5" t="s">
        <v>3</v>
      </c>
      <c r="C4" s="16" t="s">
        <v>28</v>
      </c>
    </row>
    <row r="5" spans="2:8" ht="24.75" thickBot="1">
      <c r="C5" s="4"/>
    </row>
    <row r="6" spans="2:8" ht="24.75" thickBot="1">
      <c r="B6" s="30" t="s">
        <v>0</v>
      </c>
      <c r="C6" s="30" t="s">
        <v>1</v>
      </c>
      <c r="D6" s="32" t="s">
        <v>2</v>
      </c>
      <c r="E6" s="30" t="s">
        <v>3</v>
      </c>
      <c r="F6" s="30" t="s">
        <v>4</v>
      </c>
      <c r="G6" s="12" t="s">
        <v>5</v>
      </c>
      <c r="H6" s="13" t="s">
        <v>7</v>
      </c>
    </row>
    <row r="7" spans="2:8" ht="24.75" thickBot="1">
      <c r="B7" s="31"/>
      <c r="C7" s="31"/>
      <c r="D7" s="33"/>
      <c r="E7" s="31"/>
      <c r="F7" s="31"/>
      <c r="G7" s="14" t="s">
        <v>6</v>
      </c>
      <c r="H7" s="15" t="s">
        <v>8</v>
      </c>
    </row>
    <row r="8" spans="2:8">
      <c r="B8" s="9"/>
      <c r="C8" s="18" t="s">
        <v>13</v>
      </c>
      <c r="D8" s="25"/>
      <c r="E8" s="20"/>
      <c r="F8" s="21"/>
      <c r="G8" s="9"/>
      <c r="H8" s="6"/>
    </row>
    <row r="9" spans="2:8">
      <c r="B9" s="10">
        <v>1</v>
      </c>
      <c r="C9" s="17" t="s">
        <v>14</v>
      </c>
      <c r="D9" s="26">
        <v>200000</v>
      </c>
      <c r="E9" s="22">
        <v>17892.96</v>
      </c>
      <c r="F9" s="23">
        <f>E9+'พ.ย. 65'!F9</f>
        <v>20568.93</v>
      </c>
      <c r="G9" s="10" t="s">
        <v>39</v>
      </c>
      <c r="H9" s="28">
        <f>D9-F9</f>
        <v>179431.07</v>
      </c>
    </row>
    <row r="10" spans="2:8">
      <c r="B10" s="10">
        <v>2</v>
      </c>
      <c r="C10" s="17" t="s">
        <v>15</v>
      </c>
      <c r="D10" s="26">
        <v>2000000</v>
      </c>
      <c r="E10" s="22">
        <v>9950</v>
      </c>
      <c r="F10" s="23">
        <f>E10+'พ.ย. 65'!F10</f>
        <v>78580</v>
      </c>
      <c r="G10" s="10" t="s">
        <v>39</v>
      </c>
      <c r="H10" s="28">
        <f t="shared" ref="H10:H20" si="0">D10-F10</f>
        <v>1921420</v>
      </c>
    </row>
    <row r="11" spans="2:8">
      <c r="B11" s="10">
        <v>3</v>
      </c>
      <c r="C11" s="17" t="s">
        <v>16</v>
      </c>
      <c r="D11" s="26">
        <v>23000000</v>
      </c>
      <c r="E11" s="22">
        <v>407499.75</v>
      </c>
      <c r="F11" s="23">
        <f>E11+'พ.ย. 65'!F11</f>
        <v>765067.1</v>
      </c>
      <c r="G11" s="10" t="s">
        <v>39</v>
      </c>
      <c r="H11" s="28">
        <f t="shared" si="0"/>
        <v>22234932.899999999</v>
      </c>
    </row>
    <row r="12" spans="2:8">
      <c r="B12" s="10">
        <v>4</v>
      </c>
      <c r="C12" s="17" t="s">
        <v>17</v>
      </c>
      <c r="D12" s="26">
        <v>326000000</v>
      </c>
      <c r="E12" s="22">
        <v>220223.59</v>
      </c>
      <c r="F12" s="23">
        <f>E12+'พ.ย. 65'!F12</f>
        <v>1571189.4600000002</v>
      </c>
      <c r="G12" s="10" t="s">
        <v>39</v>
      </c>
      <c r="H12" s="28">
        <f t="shared" si="0"/>
        <v>324428810.54000002</v>
      </c>
    </row>
    <row r="13" spans="2:8">
      <c r="B13" s="10">
        <v>5</v>
      </c>
      <c r="C13" s="17" t="s">
        <v>18</v>
      </c>
      <c r="D13" s="26">
        <v>4500000</v>
      </c>
      <c r="E13" s="22">
        <v>301934.96000000002</v>
      </c>
      <c r="F13" s="23">
        <f>E13+'พ.ย. 65'!F13</f>
        <v>963016.49</v>
      </c>
      <c r="G13" s="10" t="s">
        <v>39</v>
      </c>
      <c r="H13" s="28">
        <f t="shared" si="0"/>
        <v>3536983.51</v>
      </c>
    </row>
    <row r="14" spans="2:8">
      <c r="B14" s="10"/>
      <c r="C14" s="19" t="s">
        <v>30</v>
      </c>
      <c r="D14" s="26"/>
      <c r="E14" s="22"/>
      <c r="F14" s="23"/>
      <c r="G14" s="10"/>
      <c r="H14" s="7"/>
    </row>
    <row r="15" spans="2:8">
      <c r="B15" s="10">
        <v>6</v>
      </c>
      <c r="C15" s="17" t="s">
        <v>19</v>
      </c>
      <c r="D15" s="26">
        <v>7500000</v>
      </c>
      <c r="E15" s="22">
        <v>304300</v>
      </c>
      <c r="F15" s="23">
        <f>E15+'พ.ย. 65'!F15</f>
        <v>1169700</v>
      </c>
      <c r="G15" s="10" t="s">
        <v>39</v>
      </c>
      <c r="H15" s="28">
        <f t="shared" si="0"/>
        <v>6330300</v>
      </c>
    </row>
    <row r="16" spans="2:8">
      <c r="B16" s="10">
        <v>7</v>
      </c>
      <c r="C16" s="17" t="s">
        <v>20</v>
      </c>
      <c r="D16" s="26">
        <v>730000</v>
      </c>
      <c r="E16" s="22">
        <v>33050</v>
      </c>
      <c r="F16" s="23">
        <f>E16+'พ.ย. 65'!F16</f>
        <v>99650</v>
      </c>
      <c r="G16" s="10" t="s">
        <v>39</v>
      </c>
      <c r="H16" s="28">
        <f t="shared" si="0"/>
        <v>630350</v>
      </c>
    </row>
    <row r="17" spans="2:8">
      <c r="B17" s="10">
        <v>8</v>
      </c>
      <c r="C17" s="17" t="s">
        <v>21</v>
      </c>
      <c r="D17" s="26">
        <v>300000</v>
      </c>
      <c r="E17" s="22">
        <v>35995</v>
      </c>
      <c r="F17" s="23">
        <f>E17+'พ.ย. 65'!F17</f>
        <v>49686</v>
      </c>
      <c r="G17" s="10" t="s">
        <v>39</v>
      </c>
      <c r="H17" s="28">
        <f t="shared" si="0"/>
        <v>250314</v>
      </c>
    </row>
    <row r="18" spans="2:8">
      <c r="B18" s="10">
        <v>9</v>
      </c>
      <c r="C18" s="17" t="s">
        <v>22</v>
      </c>
      <c r="D18" s="26">
        <v>900000</v>
      </c>
      <c r="E18" s="22">
        <v>600</v>
      </c>
      <c r="F18" s="23">
        <f>E18+'พ.ย. 65'!F18</f>
        <v>1750</v>
      </c>
      <c r="G18" s="10" t="s">
        <v>39</v>
      </c>
      <c r="H18" s="28">
        <f t="shared" si="0"/>
        <v>898250</v>
      </c>
    </row>
    <row r="19" spans="2:8">
      <c r="B19" s="10">
        <v>10</v>
      </c>
      <c r="C19" s="17" t="s">
        <v>23</v>
      </c>
      <c r="D19" s="26">
        <v>10500</v>
      </c>
      <c r="E19" s="22">
        <v>1550</v>
      </c>
      <c r="F19" s="23">
        <f>E19+'พ.ย. 65'!F19</f>
        <v>3370</v>
      </c>
      <c r="G19" s="10" t="s">
        <v>39</v>
      </c>
      <c r="H19" s="28">
        <f t="shared" si="0"/>
        <v>7130</v>
      </c>
    </row>
    <row r="20" spans="2:8">
      <c r="B20" s="10">
        <v>11</v>
      </c>
      <c r="C20" s="17" t="s">
        <v>24</v>
      </c>
      <c r="D20" s="26">
        <v>260000</v>
      </c>
      <c r="E20" s="22">
        <v>10450</v>
      </c>
      <c r="F20" s="23">
        <f>E20+'พ.ย. 65'!F20</f>
        <v>28750</v>
      </c>
      <c r="G20" s="10" t="s">
        <v>39</v>
      </c>
      <c r="H20" s="28">
        <f t="shared" si="0"/>
        <v>231250</v>
      </c>
    </row>
    <row r="21" spans="2:8">
      <c r="B21" s="10">
        <v>12</v>
      </c>
      <c r="C21" s="17" t="s">
        <v>38</v>
      </c>
      <c r="D21" s="26">
        <v>3000</v>
      </c>
      <c r="E21" s="22">
        <v>0</v>
      </c>
      <c r="F21" s="23">
        <f>E21+'ต.ค. 65'!F21</f>
        <v>0</v>
      </c>
      <c r="G21" s="10"/>
      <c r="H21" s="7"/>
    </row>
    <row r="22" spans="2:8">
      <c r="B22" s="10">
        <v>13</v>
      </c>
      <c r="C22" s="17" t="s">
        <v>25</v>
      </c>
      <c r="D22" s="26"/>
      <c r="E22" s="22"/>
      <c r="F22" s="23">
        <f>E22+'ต.ค. 65'!F22</f>
        <v>0</v>
      </c>
      <c r="G22" s="10"/>
      <c r="H22" s="7"/>
    </row>
    <row r="23" spans="2:8">
      <c r="B23" s="10"/>
      <c r="C23" s="17" t="s">
        <v>31</v>
      </c>
      <c r="D23" s="26">
        <v>4900000</v>
      </c>
      <c r="E23" s="22">
        <v>941150</v>
      </c>
      <c r="F23" s="23">
        <f>E23+'พ.ย. 65'!F23</f>
        <v>1808255</v>
      </c>
      <c r="G23" s="10" t="s">
        <v>39</v>
      </c>
      <c r="H23" s="28">
        <f t="shared" ref="H23:H30" si="1">D23-F23</f>
        <v>3091745</v>
      </c>
    </row>
    <row r="24" spans="2:8">
      <c r="B24" s="10"/>
      <c r="C24" s="17" t="s">
        <v>32</v>
      </c>
      <c r="D24" s="26">
        <v>425000</v>
      </c>
      <c r="E24" s="22">
        <v>41540</v>
      </c>
      <c r="F24" s="23">
        <f>E24+'พ.ย. 65'!F24</f>
        <v>90520</v>
      </c>
      <c r="G24" s="10" t="s">
        <v>39</v>
      </c>
      <c r="H24" s="28">
        <f t="shared" si="1"/>
        <v>334480</v>
      </c>
    </row>
    <row r="25" spans="2:8">
      <c r="B25" s="10"/>
      <c r="C25" s="17" t="s">
        <v>33</v>
      </c>
      <c r="D25" s="26">
        <v>500</v>
      </c>
      <c r="E25" s="22">
        <v>295</v>
      </c>
      <c r="F25" s="23">
        <f>E25+'พ.ย. 65'!F25</f>
        <v>540</v>
      </c>
      <c r="G25" s="10" t="s">
        <v>5</v>
      </c>
      <c r="H25" s="28">
        <f>F25-D25</f>
        <v>40</v>
      </c>
    </row>
    <row r="26" spans="2:8">
      <c r="B26" s="10"/>
      <c r="C26" s="17" t="s">
        <v>34</v>
      </c>
      <c r="D26" s="26">
        <v>41000</v>
      </c>
      <c r="E26" s="22">
        <v>22000</v>
      </c>
      <c r="F26" s="23">
        <f>E26+'พ.ย. 65'!F26</f>
        <v>22000</v>
      </c>
      <c r="G26" s="10" t="s">
        <v>39</v>
      </c>
      <c r="H26" s="28">
        <f t="shared" si="1"/>
        <v>19000</v>
      </c>
    </row>
    <row r="27" spans="2:8">
      <c r="B27" s="10"/>
      <c r="C27" s="17" t="s">
        <v>35</v>
      </c>
      <c r="D27" s="26">
        <v>7000</v>
      </c>
      <c r="E27" s="22">
        <v>2000</v>
      </c>
      <c r="F27" s="23">
        <f>E27+'พ.ย. 65'!F27</f>
        <v>2000</v>
      </c>
      <c r="G27" s="10" t="s">
        <v>39</v>
      </c>
      <c r="H27" s="28">
        <f t="shared" si="1"/>
        <v>5000</v>
      </c>
    </row>
    <row r="28" spans="2:8">
      <c r="B28" s="10"/>
      <c r="C28" s="17" t="s">
        <v>36</v>
      </c>
      <c r="D28" s="26">
        <v>48000</v>
      </c>
      <c r="E28" s="22">
        <v>1000</v>
      </c>
      <c r="F28" s="23">
        <f>E28+'พ.ย. 65'!F28</f>
        <v>1000</v>
      </c>
      <c r="G28" s="10" t="s">
        <v>39</v>
      </c>
      <c r="H28" s="28">
        <f t="shared" si="1"/>
        <v>47000</v>
      </c>
    </row>
    <row r="29" spans="2:8">
      <c r="B29" s="10"/>
      <c r="C29" s="17" t="s">
        <v>37</v>
      </c>
      <c r="D29" s="26">
        <v>450000</v>
      </c>
      <c r="E29" s="22">
        <v>63550</v>
      </c>
      <c r="F29" s="23">
        <f>E29+'พ.ย. 65'!F29</f>
        <v>87380</v>
      </c>
      <c r="G29" s="10" t="s">
        <v>39</v>
      </c>
      <c r="H29" s="28">
        <f t="shared" si="1"/>
        <v>362620</v>
      </c>
    </row>
    <row r="30" spans="2:8">
      <c r="B30" s="10">
        <v>14</v>
      </c>
      <c r="C30" s="17" t="s">
        <v>26</v>
      </c>
      <c r="D30" s="26">
        <v>1900000</v>
      </c>
      <c r="E30" s="22">
        <v>138064</v>
      </c>
      <c r="F30" s="23">
        <f>E30+'พ.ย. 65'!F30</f>
        <v>386098</v>
      </c>
      <c r="G30" s="10" t="s">
        <v>39</v>
      </c>
      <c r="H30" s="28">
        <f t="shared" si="1"/>
        <v>1513902</v>
      </c>
    </row>
    <row r="31" spans="2:8">
      <c r="B31" s="10"/>
      <c r="C31" s="17"/>
      <c r="D31" s="26"/>
      <c r="E31" s="23"/>
      <c r="F31" s="23"/>
      <c r="G31" s="10"/>
      <c r="H31" s="7"/>
    </row>
    <row r="32" spans="2:8" ht="24.75" thickBot="1">
      <c r="B32" s="11"/>
      <c r="C32" s="11"/>
      <c r="D32" s="27"/>
      <c r="E32" s="24"/>
      <c r="F32" s="24"/>
      <c r="G32" s="11"/>
      <c r="H32" s="8"/>
    </row>
  </sheetData>
  <mergeCells count="6">
    <mergeCell ref="B1:H1"/>
    <mergeCell ref="B6:B7"/>
    <mergeCell ref="C6:C7"/>
    <mergeCell ref="D6:D7"/>
    <mergeCell ref="E6:E7"/>
    <mergeCell ref="F6:F7"/>
  </mergeCells>
  <pageMargins left="0.17" right="0.17" top="0.39" bottom="0.75" header="0.3" footer="0.3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view="pageBreakPreview" zoomScale="60" zoomScaleNormal="100" workbookViewId="0">
      <selection activeCell="I11" sqref="I11"/>
    </sheetView>
  </sheetViews>
  <sheetFormatPr defaultColWidth="9" defaultRowHeight="24"/>
  <cols>
    <col min="1" max="1" width="3.140625" style="1" customWidth="1"/>
    <col min="2" max="2" width="11.85546875" style="1" customWidth="1"/>
    <col min="3" max="3" width="50.7109375" style="1" customWidth="1"/>
    <col min="4" max="5" width="20.85546875" style="1" customWidth="1"/>
    <col min="6" max="6" width="20.140625" style="1" customWidth="1"/>
    <col min="7" max="7" width="5.5703125" style="1" customWidth="1"/>
    <col min="8" max="8" width="19.7109375" style="1" customWidth="1"/>
    <col min="9" max="16384" width="9" style="1"/>
  </cols>
  <sheetData>
    <row r="1" spans="2:8" s="2" customFormat="1" ht="30" customHeight="1">
      <c r="B1" s="29" t="s">
        <v>9</v>
      </c>
      <c r="C1" s="29"/>
      <c r="D1" s="29"/>
      <c r="E1" s="29"/>
      <c r="F1" s="29"/>
      <c r="G1" s="29"/>
      <c r="H1" s="29"/>
    </row>
    <row r="2" spans="2:8" ht="5.0999999999999996" customHeight="1">
      <c r="B2" s="3"/>
      <c r="C2" s="3"/>
      <c r="D2" s="3"/>
      <c r="E2" s="3"/>
      <c r="F2" s="3"/>
      <c r="G2" s="3"/>
      <c r="H2" s="3"/>
    </row>
    <row r="3" spans="2:8">
      <c r="B3" s="5" t="s">
        <v>10</v>
      </c>
      <c r="C3" s="1" t="s">
        <v>11</v>
      </c>
    </row>
    <row r="4" spans="2:8">
      <c r="B4" s="5" t="s">
        <v>3</v>
      </c>
      <c r="C4" s="16" t="s">
        <v>27</v>
      </c>
    </row>
    <row r="5" spans="2:8" ht="24.75" thickBot="1">
      <c r="C5" s="4"/>
    </row>
    <row r="6" spans="2:8" ht="24.75" thickBot="1">
      <c r="B6" s="30" t="s">
        <v>0</v>
      </c>
      <c r="C6" s="30" t="s">
        <v>1</v>
      </c>
      <c r="D6" s="32" t="s">
        <v>2</v>
      </c>
      <c r="E6" s="30" t="s">
        <v>3</v>
      </c>
      <c r="F6" s="30" t="s">
        <v>4</v>
      </c>
      <c r="G6" s="12" t="s">
        <v>5</v>
      </c>
      <c r="H6" s="13" t="s">
        <v>7</v>
      </c>
    </row>
    <row r="7" spans="2:8" ht="24.75" thickBot="1">
      <c r="B7" s="31"/>
      <c r="C7" s="31"/>
      <c r="D7" s="33"/>
      <c r="E7" s="31"/>
      <c r="F7" s="31"/>
      <c r="G7" s="14" t="s">
        <v>6</v>
      </c>
      <c r="H7" s="15" t="s">
        <v>8</v>
      </c>
    </row>
    <row r="8" spans="2:8">
      <c r="B8" s="9"/>
      <c r="C8" s="18" t="s">
        <v>13</v>
      </c>
      <c r="D8" s="25"/>
      <c r="E8" s="20"/>
      <c r="F8" s="21"/>
      <c r="G8" s="9"/>
      <c r="H8" s="6"/>
    </row>
    <row r="9" spans="2:8">
      <c r="B9" s="10">
        <v>1</v>
      </c>
      <c r="C9" s="17" t="s">
        <v>14</v>
      </c>
      <c r="D9" s="26">
        <v>200000</v>
      </c>
      <c r="E9" s="22">
        <v>0</v>
      </c>
      <c r="F9" s="23">
        <f>E9+'ต.ค. 65'!F9</f>
        <v>2675.97</v>
      </c>
      <c r="G9" s="10" t="s">
        <v>39</v>
      </c>
      <c r="H9" s="28">
        <f>D9-F9</f>
        <v>197324.03</v>
      </c>
    </row>
    <row r="10" spans="2:8">
      <c r="B10" s="10">
        <v>2</v>
      </c>
      <c r="C10" s="17" t="s">
        <v>15</v>
      </c>
      <c r="D10" s="26">
        <v>2000000</v>
      </c>
      <c r="E10" s="22">
        <v>56700</v>
      </c>
      <c r="F10" s="23">
        <f>E10+'ต.ค. 65'!F10</f>
        <v>68630</v>
      </c>
      <c r="G10" s="10" t="s">
        <v>39</v>
      </c>
      <c r="H10" s="28">
        <f t="shared" ref="H10:H20" si="0">D10-F10</f>
        <v>1931370</v>
      </c>
    </row>
    <row r="11" spans="2:8">
      <c r="B11" s="10">
        <v>3</v>
      </c>
      <c r="C11" s="17" t="s">
        <v>16</v>
      </c>
      <c r="D11" s="26">
        <v>23000000</v>
      </c>
      <c r="E11" s="22">
        <v>153490.4</v>
      </c>
      <c r="F11" s="23">
        <f>E11+'ต.ค. 65'!F11</f>
        <v>357567.35</v>
      </c>
      <c r="G11" s="10" t="s">
        <v>39</v>
      </c>
      <c r="H11" s="28">
        <f t="shared" si="0"/>
        <v>22642432.649999999</v>
      </c>
    </row>
    <row r="12" spans="2:8">
      <c r="B12" s="10">
        <v>4</v>
      </c>
      <c r="C12" s="17" t="s">
        <v>17</v>
      </c>
      <c r="D12" s="26">
        <v>326000000</v>
      </c>
      <c r="E12" s="22">
        <v>482431.31</v>
      </c>
      <c r="F12" s="23">
        <f>E12+'ต.ค. 65'!F12</f>
        <v>1350965.87</v>
      </c>
      <c r="G12" s="10" t="s">
        <v>39</v>
      </c>
      <c r="H12" s="28">
        <f t="shared" si="0"/>
        <v>324649034.13</v>
      </c>
    </row>
    <row r="13" spans="2:8">
      <c r="B13" s="10">
        <v>5</v>
      </c>
      <c r="C13" s="17" t="s">
        <v>18</v>
      </c>
      <c r="D13" s="26">
        <v>4500000</v>
      </c>
      <c r="E13" s="22">
        <v>295524.42</v>
      </c>
      <c r="F13" s="23">
        <f>E13+'ต.ค. 65'!F13</f>
        <v>661081.53</v>
      </c>
      <c r="G13" s="10" t="s">
        <v>39</v>
      </c>
      <c r="H13" s="28">
        <f t="shared" si="0"/>
        <v>3838918.4699999997</v>
      </c>
    </row>
    <row r="14" spans="2:8">
      <c r="B14" s="10"/>
      <c r="C14" s="19" t="s">
        <v>30</v>
      </c>
      <c r="D14" s="26"/>
      <c r="E14" s="22"/>
      <c r="F14" s="23"/>
      <c r="G14" s="10"/>
      <c r="H14" s="7"/>
    </row>
    <row r="15" spans="2:8">
      <c r="B15" s="10">
        <v>6</v>
      </c>
      <c r="C15" s="17" t="s">
        <v>19</v>
      </c>
      <c r="D15" s="26">
        <v>7500000</v>
      </c>
      <c r="E15" s="22">
        <v>511020</v>
      </c>
      <c r="F15" s="23">
        <f>E15+'ต.ค. 65'!F15</f>
        <v>865400</v>
      </c>
      <c r="G15" s="10" t="s">
        <v>39</v>
      </c>
      <c r="H15" s="28">
        <f t="shared" si="0"/>
        <v>6634600</v>
      </c>
    </row>
    <row r="16" spans="2:8">
      <c r="B16" s="10">
        <v>7</v>
      </c>
      <c r="C16" s="17" t="s">
        <v>20</v>
      </c>
      <c r="D16" s="26">
        <v>730000</v>
      </c>
      <c r="E16" s="22">
        <v>35300</v>
      </c>
      <c r="F16" s="23">
        <f>E16+'ต.ค. 65'!F16</f>
        <v>66600</v>
      </c>
      <c r="G16" s="10" t="s">
        <v>39</v>
      </c>
      <c r="H16" s="28">
        <f t="shared" si="0"/>
        <v>663400</v>
      </c>
    </row>
    <row r="17" spans="2:8">
      <c r="B17" s="10">
        <v>8</v>
      </c>
      <c r="C17" s="17" t="s">
        <v>21</v>
      </c>
      <c r="D17" s="26">
        <v>300000</v>
      </c>
      <c r="E17" s="22">
        <v>12689</v>
      </c>
      <c r="F17" s="23">
        <f>E17+'ต.ค. 65'!F17</f>
        <v>13691</v>
      </c>
      <c r="G17" s="10" t="s">
        <v>39</v>
      </c>
      <c r="H17" s="28">
        <f t="shared" si="0"/>
        <v>286309</v>
      </c>
    </row>
    <row r="18" spans="2:8">
      <c r="B18" s="10">
        <v>9</v>
      </c>
      <c r="C18" s="17" t="s">
        <v>22</v>
      </c>
      <c r="D18" s="26">
        <v>900000</v>
      </c>
      <c r="E18" s="22">
        <v>600</v>
      </c>
      <c r="F18" s="23">
        <f>E18+'ต.ค. 65'!F18</f>
        <v>1150</v>
      </c>
      <c r="G18" s="10" t="s">
        <v>39</v>
      </c>
      <c r="H18" s="28">
        <f t="shared" si="0"/>
        <v>898850</v>
      </c>
    </row>
    <row r="19" spans="2:8">
      <c r="B19" s="10">
        <v>10</v>
      </c>
      <c r="C19" s="17" t="s">
        <v>23</v>
      </c>
      <c r="D19" s="26">
        <v>10500</v>
      </c>
      <c r="E19" s="22">
        <v>1350</v>
      </c>
      <c r="F19" s="23">
        <f>E19+'ต.ค. 65'!F19</f>
        <v>1820</v>
      </c>
      <c r="G19" s="10" t="s">
        <v>39</v>
      </c>
      <c r="H19" s="28">
        <f t="shared" si="0"/>
        <v>8680</v>
      </c>
    </row>
    <row r="20" spans="2:8">
      <c r="B20" s="10">
        <v>11</v>
      </c>
      <c r="C20" s="17" t="s">
        <v>24</v>
      </c>
      <c r="D20" s="26">
        <v>260000</v>
      </c>
      <c r="E20" s="22">
        <v>10400</v>
      </c>
      <c r="F20" s="23">
        <f>E20+'ต.ค. 65'!F20</f>
        <v>18300</v>
      </c>
      <c r="G20" s="10" t="s">
        <v>39</v>
      </c>
      <c r="H20" s="28">
        <f t="shared" si="0"/>
        <v>241700</v>
      </c>
    </row>
    <row r="21" spans="2:8">
      <c r="B21" s="10">
        <v>12</v>
      </c>
      <c r="C21" s="17" t="s">
        <v>38</v>
      </c>
      <c r="D21" s="26">
        <v>3000</v>
      </c>
      <c r="E21" s="22">
        <v>0</v>
      </c>
      <c r="F21" s="23">
        <f>E21+'ต.ค. 65'!F21</f>
        <v>0</v>
      </c>
      <c r="G21" s="10"/>
      <c r="H21" s="7"/>
    </row>
    <row r="22" spans="2:8">
      <c r="B22" s="10">
        <v>13</v>
      </c>
      <c r="C22" s="17" t="s">
        <v>25</v>
      </c>
      <c r="D22" s="26"/>
      <c r="E22" s="22"/>
      <c r="F22" s="23">
        <f>E22+'ต.ค. 65'!F22</f>
        <v>0</v>
      </c>
      <c r="G22" s="10"/>
      <c r="H22" s="7"/>
    </row>
    <row r="23" spans="2:8">
      <c r="B23" s="10"/>
      <c r="C23" s="17" t="s">
        <v>31</v>
      </c>
      <c r="D23" s="26">
        <v>4900000</v>
      </c>
      <c r="E23" s="22">
        <v>753825</v>
      </c>
      <c r="F23" s="23">
        <f>E23+'ต.ค. 65'!F23</f>
        <v>867105</v>
      </c>
      <c r="G23" s="10" t="s">
        <v>39</v>
      </c>
      <c r="H23" s="28">
        <f t="shared" ref="H23:H30" si="1">D23-F23</f>
        <v>4032895</v>
      </c>
    </row>
    <row r="24" spans="2:8">
      <c r="B24" s="10"/>
      <c r="C24" s="17" t="s">
        <v>32</v>
      </c>
      <c r="D24" s="26">
        <v>425000</v>
      </c>
      <c r="E24" s="22">
        <v>30900</v>
      </c>
      <c r="F24" s="23">
        <f>E24+'ต.ค. 65'!F24</f>
        <v>48980</v>
      </c>
      <c r="G24" s="10" t="s">
        <v>39</v>
      </c>
      <c r="H24" s="28">
        <f t="shared" si="1"/>
        <v>376020</v>
      </c>
    </row>
    <row r="25" spans="2:8">
      <c r="B25" s="10"/>
      <c r="C25" s="17" t="s">
        <v>33</v>
      </c>
      <c r="D25" s="26">
        <v>500</v>
      </c>
      <c r="E25" s="22">
        <v>170</v>
      </c>
      <c r="F25" s="23">
        <f>E25+'ต.ค. 65'!F25</f>
        <v>245</v>
      </c>
      <c r="G25" s="10" t="s">
        <v>39</v>
      </c>
      <c r="H25" s="28">
        <f t="shared" si="1"/>
        <v>255</v>
      </c>
    </row>
    <row r="26" spans="2:8">
      <c r="B26" s="10"/>
      <c r="C26" s="17" t="s">
        <v>34</v>
      </c>
      <c r="D26" s="26">
        <v>41000</v>
      </c>
      <c r="E26" s="22">
        <v>0</v>
      </c>
      <c r="F26" s="23">
        <f>E26+'ต.ค. 65'!F26</f>
        <v>0</v>
      </c>
      <c r="G26" s="10" t="s">
        <v>39</v>
      </c>
      <c r="H26" s="28">
        <f t="shared" si="1"/>
        <v>41000</v>
      </c>
    </row>
    <row r="27" spans="2:8">
      <c r="B27" s="10"/>
      <c r="C27" s="17" t="s">
        <v>35</v>
      </c>
      <c r="D27" s="26">
        <v>7000</v>
      </c>
      <c r="E27" s="22">
        <v>0</v>
      </c>
      <c r="F27" s="23">
        <f>E27+'ต.ค. 65'!F27</f>
        <v>0</v>
      </c>
      <c r="G27" s="10" t="s">
        <v>39</v>
      </c>
      <c r="H27" s="28">
        <f t="shared" si="1"/>
        <v>7000</v>
      </c>
    </row>
    <row r="28" spans="2:8">
      <c r="B28" s="10"/>
      <c r="C28" s="17" t="s">
        <v>36</v>
      </c>
      <c r="D28" s="26">
        <v>48000</v>
      </c>
      <c r="E28" s="22">
        <v>0</v>
      </c>
      <c r="F28" s="23">
        <f>E28+'ต.ค. 65'!F28</f>
        <v>0</v>
      </c>
      <c r="G28" s="10" t="s">
        <v>39</v>
      </c>
      <c r="H28" s="28">
        <f t="shared" si="1"/>
        <v>48000</v>
      </c>
    </row>
    <row r="29" spans="2:8">
      <c r="B29" s="10"/>
      <c r="C29" s="17" t="s">
        <v>37</v>
      </c>
      <c r="D29" s="26">
        <v>450000</v>
      </c>
      <c r="E29" s="22">
        <v>19640</v>
      </c>
      <c r="F29" s="23">
        <f>E29+'ต.ค. 65'!F29</f>
        <v>23830</v>
      </c>
      <c r="G29" s="10" t="s">
        <v>39</v>
      </c>
      <c r="H29" s="28">
        <f t="shared" si="1"/>
        <v>426170</v>
      </c>
    </row>
    <row r="30" spans="2:8">
      <c r="B30" s="10">
        <v>14</v>
      </c>
      <c r="C30" s="17" t="s">
        <v>26</v>
      </c>
      <c r="D30" s="26">
        <v>1900000</v>
      </c>
      <c r="E30" s="22">
        <v>121834</v>
      </c>
      <c r="F30" s="23">
        <f>E30+'ต.ค. 65'!F30</f>
        <v>248034</v>
      </c>
      <c r="G30" s="10" t="s">
        <v>39</v>
      </c>
      <c r="H30" s="28">
        <f t="shared" si="1"/>
        <v>1651966</v>
      </c>
    </row>
    <row r="31" spans="2:8">
      <c r="B31" s="10"/>
      <c r="C31" s="17"/>
      <c r="D31" s="26"/>
      <c r="E31" s="23"/>
      <c r="F31" s="23"/>
      <c r="G31" s="10"/>
      <c r="H31" s="7"/>
    </row>
    <row r="32" spans="2:8" ht="24.75" thickBot="1">
      <c r="B32" s="11"/>
      <c r="C32" s="11"/>
      <c r="D32" s="27"/>
      <c r="E32" s="24"/>
      <c r="F32" s="24"/>
      <c r="G32" s="11"/>
      <c r="H32" s="8"/>
    </row>
  </sheetData>
  <mergeCells count="6">
    <mergeCell ref="B1:H1"/>
    <mergeCell ref="B6:B7"/>
    <mergeCell ref="C6:C7"/>
    <mergeCell ref="D6:D7"/>
    <mergeCell ref="E6:E7"/>
    <mergeCell ref="F6:F7"/>
  </mergeCells>
  <pageMargins left="0.17" right="0.17" top="0.39" bottom="0.75" header="0.3" footer="0.3"/>
  <pageSetup paperSize="9"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tabSelected="1" view="pageBreakPreview" zoomScale="60" zoomScaleNormal="100" workbookViewId="0">
      <selection activeCell="Q12" sqref="Q12"/>
    </sheetView>
  </sheetViews>
  <sheetFormatPr defaultColWidth="9" defaultRowHeight="24"/>
  <cols>
    <col min="1" max="1" width="3.140625" style="1" customWidth="1"/>
    <col min="2" max="2" width="11.85546875" style="1" customWidth="1"/>
    <col min="3" max="3" width="50.7109375" style="1" customWidth="1"/>
    <col min="4" max="5" width="20.85546875" style="1" customWidth="1"/>
    <col min="6" max="6" width="20.140625" style="1" customWidth="1"/>
    <col min="7" max="7" width="5.5703125" style="1" customWidth="1"/>
    <col min="8" max="8" width="19.7109375" style="1" customWidth="1"/>
    <col min="9" max="16384" width="9" style="1"/>
  </cols>
  <sheetData>
    <row r="1" spans="2:8" s="2" customFormat="1" ht="30" customHeight="1">
      <c r="B1" s="29" t="s">
        <v>9</v>
      </c>
      <c r="C1" s="29"/>
      <c r="D1" s="29"/>
      <c r="E1" s="29"/>
      <c r="F1" s="29"/>
      <c r="G1" s="29"/>
      <c r="H1" s="29"/>
    </row>
    <row r="2" spans="2:8" ht="5.0999999999999996" customHeight="1">
      <c r="B2" s="3"/>
      <c r="C2" s="3"/>
      <c r="D2" s="3"/>
      <c r="E2" s="3"/>
      <c r="F2" s="3"/>
      <c r="G2" s="3"/>
      <c r="H2" s="3"/>
    </row>
    <row r="3" spans="2:8">
      <c r="B3" s="5" t="s">
        <v>10</v>
      </c>
      <c r="C3" s="1" t="s">
        <v>11</v>
      </c>
    </row>
    <row r="4" spans="2:8">
      <c r="B4" s="5" t="s">
        <v>3</v>
      </c>
      <c r="C4" s="16" t="s">
        <v>12</v>
      </c>
    </row>
    <row r="5" spans="2:8" ht="24.75" thickBot="1">
      <c r="C5" s="4"/>
    </row>
    <row r="6" spans="2:8" ht="24.75" thickBot="1">
      <c r="B6" s="30" t="s">
        <v>0</v>
      </c>
      <c r="C6" s="30" t="s">
        <v>1</v>
      </c>
      <c r="D6" s="32" t="s">
        <v>2</v>
      </c>
      <c r="E6" s="30" t="s">
        <v>3</v>
      </c>
      <c r="F6" s="30" t="s">
        <v>4</v>
      </c>
      <c r="G6" s="12" t="s">
        <v>5</v>
      </c>
      <c r="H6" s="13" t="s">
        <v>7</v>
      </c>
    </row>
    <row r="7" spans="2:8" ht="24.75" thickBot="1">
      <c r="B7" s="31"/>
      <c r="C7" s="31"/>
      <c r="D7" s="33"/>
      <c r="E7" s="31"/>
      <c r="F7" s="31"/>
      <c r="G7" s="14" t="s">
        <v>6</v>
      </c>
      <c r="H7" s="15" t="s">
        <v>8</v>
      </c>
    </row>
    <row r="8" spans="2:8">
      <c r="B8" s="9"/>
      <c r="C8" s="18" t="s">
        <v>13</v>
      </c>
      <c r="D8" s="25"/>
      <c r="E8" s="20"/>
      <c r="F8" s="21"/>
      <c r="G8" s="9"/>
      <c r="H8" s="6"/>
    </row>
    <row r="9" spans="2:8">
      <c r="B9" s="10">
        <v>1</v>
      </c>
      <c r="C9" s="17" t="s">
        <v>14</v>
      </c>
      <c r="D9" s="26">
        <v>200000</v>
      </c>
      <c r="E9" s="22">
        <v>2675.97</v>
      </c>
      <c r="F9" s="23">
        <v>2675.97</v>
      </c>
      <c r="G9" s="10" t="s">
        <v>39</v>
      </c>
      <c r="H9" s="28">
        <f>D9-F9</f>
        <v>197324.03</v>
      </c>
    </row>
    <row r="10" spans="2:8">
      <c r="B10" s="10">
        <v>2</v>
      </c>
      <c r="C10" s="17" t="s">
        <v>15</v>
      </c>
      <c r="D10" s="26">
        <v>2000000</v>
      </c>
      <c r="E10" s="22">
        <v>11930</v>
      </c>
      <c r="F10" s="23">
        <v>11930</v>
      </c>
      <c r="G10" s="10" t="s">
        <v>39</v>
      </c>
      <c r="H10" s="28">
        <f t="shared" ref="H10:H20" si="0">D10-F10</f>
        <v>1988070</v>
      </c>
    </row>
    <row r="11" spans="2:8">
      <c r="B11" s="10">
        <v>3</v>
      </c>
      <c r="C11" s="17" t="s">
        <v>16</v>
      </c>
      <c r="D11" s="26">
        <v>23000000</v>
      </c>
      <c r="E11" s="22">
        <v>204076.95</v>
      </c>
      <c r="F11" s="23">
        <v>204076.95</v>
      </c>
      <c r="G11" s="10" t="s">
        <v>39</v>
      </c>
      <c r="H11" s="28">
        <f t="shared" si="0"/>
        <v>22795923.050000001</v>
      </c>
    </row>
    <row r="12" spans="2:8">
      <c r="B12" s="10">
        <v>4</v>
      </c>
      <c r="C12" s="17" t="s">
        <v>17</v>
      </c>
      <c r="D12" s="26">
        <v>326000000</v>
      </c>
      <c r="E12" s="22">
        <v>868534.56</v>
      </c>
      <c r="F12" s="23">
        <v>868534.56</v>
      </c>
      <c r="G12" s="10" t="s">
        <v>39</v>
      </c>
      <c r="H12" s="28">
        <f t="shared" si="0"/>
        <v>325131465.44</v>
      </c>
    </row>
    <row r="13" spans="2:8">
      <c r="B13" s="10">
        <v>5</v>
      </c>
      <c r="C13" s="17" t="s">
        <v>18</v>
      </c>
      <c r="D13" s="26">
        <v>4500000</v>
      </c>
      <c r="E13" s="22">
        <v>365557.11</v>
      </c>
      <c r="F13" s="23">
        <v>365557.11</v>
      </c>
      <c r="G13" s="10" t="s">
        <v>39</v>
      </c>
      <c r="H13" s="28">
        <f t="shared" si="0"/>
        <v>4134442.89</v>
      </c>
    </row>
    <row r="14" spans="2:8">
      <c r="B14" s="10"/>
      <c r="C14" s="19" t="s">
        <v>30</v>
      </c>
      <c r="D14" s="26"/>
      <c r="E14" s="22"/>
      <c r="F14" s="23"/>
      <c r="G14" s="10"/>
      <c r="H14" s="7"/>
    </row>
    <row r="15" spans="2:8">
      <c r="B15" s="10">
        <v>6</v>
      </c>
      <c r="C15" s="17" t="s">
        <v>19</v>
      </c>
      <c r="D15" s="26">
        <v>7500000</v>
      </c>
      <c r="E15" s="22">
        <v>354380</v>
      </c>
      <c r="F15" s="23">
        <v>354380</v>
      </c>
      <c r="G15" s="10" t="s">
        <v>39</v>
      </c>
      <c r="H15" s="28">
        <f t="shared" si="0"/>
        <v>7145620</v>
      </c>
    </row>
    <row r="16" spans="2:8">
      <c r="B16" s="10">
        <v>7</v>
      </c>
      <c r="C16" s="17" t="s">
        <v>20</v>
      </c>
      <c r="D16" s="26">
        <v>730000</v>
      </c>
      <c r="E16" s="22">
        <v>31300</v>
      </c>
      <c r="F16" s="23">
        <v>31300</v>
      </c>
      <c r="G16" s="10" t="s">
        <v>39</v>
      </c>
      <c r="H16" s="28">
        <f t="shared" si="0"/>
        <v>698700</v>
      </c>
    </row>
    <row r="17" spans="2:8">
      <c r="B17" s="10">
        <v>8</v>
      </c>
      <c r="C17" s="17" t="s">
        <v>21</v>
      </c>
      <c r="D17" s="26">
        <v>300000</v>
      </c>
      <c r="E17" s="22">
        <v>1002</v>
      </c>
      <c r="F17" s="23">
        <v>1002</v>
      </c>
      <c r="G17" s="10" t="s">
        <v>39</v>
      </c>
      <c r="H17" s="28">
        <f t="shared" si="0"/>
        <v>298998</v>
      </c>
    </row>
    <row r="18" spans="2:8">
      <c r="B18" s="10">
        <v>9</v>
      </c>
      <c r="C18" s="17" t="s">
        <v>22</v>
      </c>
      <c r="D18" s="26">
        <v>900000</v>
      </c>
      <c r="E18" s="22">
        <v>550</v>
      </c>
      <c r="F18" s="23">
        <v>550</v>
      </c>
      <c r="G18" s="10" t="s">
        <v>39</v>
      </c>
      <c r="H18" s="28">
        <f t="shared" si="0"/>
        <v>899450</v>
      </c>
    </row>
    <row r="19" spans="2:8">
      <c r="B19" s="10">
        <v>10</v>
      </c>
      <c r="C19" s="17" t="s">
        <v>23</v>
      </c>
      <c r="D19" s="26">
        <v>10500</v>
      </c>
      <c r="E19" s="22">
        <v>470</v>
      </c>
      <c r="F19" s="23">
        <v>470</v>
      </c>
      <c r="G19" s="10" t="s">
        <v>39</v>
      </c>
      <c r="H19" s="28">
        <f t="shared" si="0"/>
        <v>10030</v>
      </c>
    </row>
    <row r="20" spans="2:8">
      <c r="B20" s="10">
        <v>11</v>
      </c>
      <c r="C20" s="17" t="s">
        <v>24</v>
      </c>
      <c r="D20" s="26">
        <v>260000</v>
      </c>
      <c r="E20" s="22">
        <v>7900</v>
      </c>
      <c r="F20" s="23">
        <v>7900</v>
      </c>
      <c r="G20" s="10" t="s">
        <v>39</v>
      </c>
      <c r="H20" s="28">
        <f t="shared" si="0"/>
        <v>252100</v>
      </c>
    </row>
    <row r="21" spans="2:8">
      <c r="B21" s="10">
        <v>12</v>
      </c>
      <c r="C21" s="17" t="s">
        <v>38</v>
      </c>
      <c r="D21" s="26">
        <v>3000</v>
      </c>
      <c r="E21" s="22"/>
      <c r="F21" s="23"/>
      <c r="G21" s="10"/>
      <c r="H21" s="7"/>
    </row>
    <row r="22" spans="2:8">
      <c r="B22" s="10">
        <v>13</v>
      </c>
      <c r="C22" s="17" t="s">
        <v>25</v>
      </c>
      <c r="D22" s="26"/>
      <c r="E22" s="22"/>
      <c r="F22" s="23"/>
      <c r="G22" s="10"/>
      <c r="H22" s="7"/>
    </row>
    <row r="23" spans="2:8">
      <c r="B23" s="10"/>
      <c r="C23" s="17" t="s">
        <v>31</v>
      </c>
      <c r="D23" s="26">
        <v>4900000</v>
      </c>
      <c r="E23" s="22">
        <v>113280</v>
      </c>
      <c r="F23" s="23">
        <v>113280</v>
      </c>
      <c r="G23" s="10" t="s">
        <v>39</v>
      </c>
      <c r="H23" s="28">
        <f t="shared" ref="H23:H29" si="1">D23-F23</f>
        <v>4786720</v>
      </c>
    </row>
    <row r="24" spans="2:8">
      <c r="B24" s="10"/>
      <c r="C24" s="17" t="s">
        <v>32</v>
      </c>
      <c r="D24" s="26">
        <v>425000</v>
      </c>
      <c r="E24" s="22">
        <v>18080</v>
      </c>
      <c r="F24" s="23">
        <v>18080</v>
      </c>
      <c r="G24" s="10" t="s">
        <v>39</v>
      </c>
      <c r="H24" s="28">
        <f t="shared" si="1"/>
        <v>406920</v>
      </c>
    </row>
    <row r="25" spans="2:8">
      <c r="B25" s="10"/>
      <c r="C25" s="17" t="s">
        <v>33</v>
      </c>
      <c r="D25" s="26">
        <v>500</v>
      </c>
      <c r="E25" s="22">
        <v>75</v>
      </c>
      <c r="F25" s="23">
        <v>75</v>
      </c>
      <c r="G25" s="10" t="s">
        <v>39</v>
      </c>
      <c r="H25" s="28">
        <f t="shared" si="1"/>
        <v>425</v>
      </c>
    </row>
    <row r="26" spans="2:8">
      <c r="B26" s="10"/>
      <c r="C26" s="17" t="s">
        <v>34</v>
      </c>
      <c r="D26" s="26">
        <v>41000</v>
      </c>
      <c r="E26" s="22">
        <v>0</v>
      </c>
      <c r="F26" s="23">
        <v>0</v>
      </c>
      <c r="G26" s="10" t="s">
        <v>39</v>
      </c>
      <c r="H26" s="28">
        <f t="shared" si="1"/>
        <v>41000</v>
      </c>
    </row>
    <row r="27" spans="2:8">
      <c r="B27" s="10"/>
      <c r="C27" s="17" t="s">
        <v>35</v>
      </c>
      <c r="D27" s="26">
        <v>7000</v>
      </c>
      <c r="E27" s="22">
        <v>0</v>
      </c>
      <c r="F27" s="23">
        <v>0</v>
      </c>
      <c r="G27" s="10" t="s">
        <v>39</v>
      </c>
      <c r="H27" s="28">
        <f t="shared" si="1"/>
        <v>7000</v>
      </c>
    </row>
    <row r="28" spans="2:8">
      <c r="B28" s="10"/>
      <c r="C28" s="17" t="s">
        <v>36</v>
      </c>
      <c r="D28" s="26">
        <v>48000</v>
      </c>
      <c r="E28" s="22">
        <v>0</v>
      </c>
      <c r="F28" s="23">
        <v>0</v>
      </c>
      <c r="G28" s="10" t="s">
        <v>39</v>
      </c>
      <c r="H28" s="28">
        <f t="shared" si="1"/>
        <v>48000</v>
      </c>
    </row>
    <row r="29" spans="2:8">
      <c r="B29" s="10"/>
      <c r="C29" s="17" t="s">
        <v>37</v>
      </c>
      <c r="D29" s="26">
        <v>450000</v>
      </c>
      <c r="E29" s="22">
        <v>4190</v>
      </c>
      <c r="F29" s="23">
        <v>4190</v>
      </c>
      <c r="G29" s="10" t="s">
        <v>39</v>
      </c>
      <c r="H29" s="28">
        <f t="shared" si="1"/>
        <v>445810</v>
      </c>
    </row>
    <row r="30" spans="2:8">
      <c r="B30" s="10">
        <v>14</v>
      </c>
      <c r="C30" s="17" t="s">
        <v>26</v>
      </c>
      <c r="D30" s="26">
        <v>1900000</v>
      </c>
      <c r="E30" s="22">
        <v>126200</v>
      </c>
      <c r="F30" s="23">
        <v>126200</v>
      </c>
      <c r="G30" s="10" t="s">
        <v>39</v>
      </c>
      <c r="H30" s="28">
        <f t="shared" ref="H30" si="2">D30-F30</f>
        <v>1773800</v>
      </c>
    </row>
    <row r="31" spans="2:8">
      <c r="B31" s="10"/>
      <c r="C31" s="17"/>
      <c r="D31" s="26"/>
      <c r="E31" s="23"/>
      <c r="F31" s="23"/>
      <c r="G31" s="10"/>
      <c r="H31" s="7"/>
    </row>
    <row r="32" spans="2:8" ht="24.75" thickBot="1">
      <c r="B32" s="11"/>
      <c r="C32" s="11"/>
      <c r="D32" s="27"/>
      <c r="E32" s="24"/>
      <c r="F32" s="24"/>
      <c r="G32" s="11"/>
      <c r="H32" s="8"/>
    </row>
  </sheetData>
  <mergeCells count="6">
    <mergeCell ref="B1:H1"/>
    <mergeCell ref="B6:B7"/>
    <mergeCell ref="C6:C7"/>
    <mergeCell ref="D6:D7"/>
    <mergeCell ref="E6:E7"/>
    <mergeCell ref="F6:F7"/>
  </mergeCells>
  <pageMargins left="0.17" right="0.17" top="0.39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มี.ค. 66</vt:lpstr>
      <vt:lpstr>ก.พ. 66</vt:lpstr>
      <vt:lpstr>ม.ค. 66</vt:lpstr>
      <vt:lpstr>ธ.ค. 65</vt:lpstr>
      <vt:lpstr>พ.ย. 65</vt:lpstr>
      <vt:lpstr>ต.ค. 65</vt:lpstr>
      <vt:lpstr>'ก.พ. 66'!Print_Titles</vt:lpstr>
      <vt:lpstr>'ต.ค. 65'!Print_Titles</vt:lpstr>
      <vt:lpstr>'ธ.ค. 65'!Print_Titles</vt:lpstr>
      <vt:lpstr>'พ.ย. 65'!Print_Titles</vt:lpstr>
      <vt:lpstr>'ม.ค. 66'!Print_Titles</vt:lpstr>
      <vt:lpstr>'มี.ค. 66'!Print_Titles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 PC B13</dc:creator>
  <cp:lastModifiedBy>Yada T.</cp:lastModifiedBy>
  <cp:lastPrinted>2023-05-30T16:30:42Z</cp:lastPrinted>
  <dcterms:created xsi:type="dcterms:W3CDTF">2023-01-17T06:54:01Z</dcterms:created>
  <dcterms:modified xsi:type="dcterms:W3CDTF">2023-05-30T16:34:22Z</dcterms:modified>
</cp:coreProperties>
</file>