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6E59CDB0-D456-48FE-8791-0976B91903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งินนอกงบประมาณ" sheetId="5" r:id="rId1"/>
    <sheet name="ข้อมูลเงินสมาคมผู้ปกครอง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F9" i="5"/>
  <c r="F8" i="5"/>
  <c r="E10" i="5"/>
  <c r="E8" i="5"/>
  <c r="E9" i="5"/>
  <c r="D10" i="5"/>
  <c r="C10" i="5"/>
  <c r="B10" i="5"/>
  <c r="F7" i="5"/>
  <c r="E7" i="5"/>
  <c r="F6" i="5"/>
  <c r="E6" i="5"/>
  <c r="C6" i="5"/>
  <c r="D6" i="5"/>
  <c r="D9" i="5"/>
  <c r="D8" i="5"/>
  <c r="D7" i="5"/>
  <c r="C8" i="5"/>
</calcChain>
</file>

<file path=xl/sharedStrings.xml><?xml version="1.0" encoding="utf-8"?>
<sst xmlns="http://schemas.openxmlformats.org/spreadsheetml/2006/main" count="43" uniqueCount="27">
  <si>
    <t>รวม</t>
  </si>
  <si>
    <t>ประจำปีงบประมาณ พ.ศ.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</si>
  <si>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</si>
  <si>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</si>
  <si>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</si>
  <si>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</si>
  <si>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</si>
  <si>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</si>
  <si>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</si>
  <si>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</si>
  <si>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เงินบริจาค</t>
  </si>
  <si>
    <t>นักเรียน/
ผู้ปกครอง</t>
  </si>
  <si>
    <t>บริษัทเอกชนสมาคม
ชมรม และอื่นๆ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</si>
  <si>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</si>
  <si>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</si>
  <si>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</si>
  <si>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</si>
  <si>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</si>
  <si>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สำนักงานเขต มีนบุรี กรุงเทพมหานคร</t>
  </si>
  <si>
    <t>ข้อมูล ณ 26 มีนาคม 2568</t>
  </si>
  <si>
    <t>ข้อมูลเงินนอกงบประมาณ โรงเรียนวัดแสนสุข</t>
  </si>
  <si>
    <t>สำนักงานเขตมีนบุรี กรุงเทพมหานคร</t>
  </si>
  <si>
    <t>ไม่มี</t>
  </si>
  <si>
    <t>-</t>
  </si>
  <si>
    <r>
      <t xml:space="preserve">อื่นๆ (ถ้ามี) </t>
    </r>
    <r>
      <rPr>
        <b/>
        <sz val="16"/>
        <color theme="1"/>
        <rFont val="TH SarabunPSK"/>
        <family val="2"/>
      </rPr>
      <t>อาหารเช้า</t>
    </r>
  </si>
  <si>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กรณีไม่มีเงินสมาคมผู้ปกครอง ให้ระบุว่า </t>
    </r>
    <r>
      <rPr>
        <b/>
        <sz val="16"/>
        <color theme="1"/>
        <rFont val="TH SarabunPSK"/>
        <family val="2"/>
      </rPr>
      <t>ไม่มี</t>
    </r>
  </si>
  <si>
    <t>วัดแสนสุข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</si>
</sst>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i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4" fillId="0" borderId="1" xfId="1" quotePrefix="1" applyNumberFormat="1" applyFont="1" applyBorder="1" applyAlignment="1">
      <alignment horizontal="right"/>
    </xf>
    <xf numFmtId="0" fontId="4" fillId="0" borderId="1" xfId="1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abSelected="1" zoomScaleNormal="100" workbookViewId="0">
      <selection activeCell="H11" sqref="H11"/>
    </sheetView>
  </sheetViews>
  <sheetFormatPr defaultRowHeight="15"/>
  <cols>
    <col min="1" max="1" width="17" style="2" customWidth="1"/>
    <col min="2" max="2" width="14.140625" style="2" bestFit="1" customWidth="1"/>
    <col min="3" max="3" width="17.42578125" style="2" customWidth="1"/>
    <col min="4" max="6" width="14.140625" style="2" bestFit="1" customWidth="1"/>
    <col min="7" max="16384" width="9.140625" style="2"/>
  </cols>
  <sheetData>
    <row r="1" spans="1:6" ht="23.25">
      <c r="A1" s="1" t="s">
        <v>20</v>
      </c>
      <c r="B1" s="1"/>
      <c r="C1" s="1"/>
      <c r="D1" s="1"/>
      <c r="E1" s="1"/>
      <c r="F1" s="1"/>
    </row>
    <row r="2" spans="1:6" ht="23.25">
      <c r="A2" s="1" t="s">
        <v>1</v>
      </c>
      <c r="B2" s="1"/>
      <c r="C2" s="1"/>
      <c r="D2" s="1"/>
      <c r="E2" s="1"/>
      <c r="F2" s="1"/>
    </row>
    <row r="3" spans="1:6" ht="23.25">
      <c r="A3" s="1" t="s">
        <v>21</v>
      </c>
      <c r="B3" s="1"/>
      <c r="C3" s="1"/>
      <c r="D3" s="1"/>
      <c r="E3" s="1"/>
      <c r="F3" s="1"/>
    </row>
    <row r="4" spans="1:6" ht="21">
      <c r="A4" s="3" t="s">
        <v>19</v>
      </c>
      <c r="B4" s="3"/>
      <c r="C4" s="3"/>
      <c r="D4" s="3"/>
      <c r="E4" s="3"/>
      <c r="F4" s="3"/>
    </row>
    <row r="5" spans="1:6" ht="21">
      <c r="A5" s="4" t="s">
        <v>2</v>
      </c>
      <c r="B5" s="4" t="s">
        <v>3</v>
      </c>
      <c r="C5" s="4" t="s">
        <v>4</v>
      </c>
      <c r="D5" s="4" t="s">
        <v>0</v>
      </c>
      <c r="E5" s="4" t="s">
        <v>5</v>
      </c>
      <c r="F5" s="4" t="s">
        <v>6</v>
      </c>
    </row>
    <row r="6" spans="1:6" ht="21">
      <c r="A6" s="5" t="s">
        <v>7</v>
      </c>
      <c r="B6" s="6">
        <v>2224502</v>
      </c>
      <c r="C6" s="6">
        <f>104800+10000+205600</f>
        <v>320400</v>
      </c>
      <c r="D6" s="6">
        <f>B6+C6</f>
        <v>2544902</v>
      </c>
      <c r="E6" s="6">
        <f>10000+54000+64800+14400</f>
        <v>143200</v>
      </c>
      <c r="F6" s="6">
        <f>D6-E6</f>
        <v>2401702</v>
      </c>
    </row>
    <row r="7" spans="1:6" ht="21">
      <c r="A7" s="5" t="s">
        <v>8</v>
      </c>
      <c r="B7" s="6">
        <v>615302</v>
      </c>
      <c r="C7" s="16">
        <v>0</v>
      </c>
      <c r="D7" s="6">
        <f>B7+C7</f>
        <v>615302</v>
      </c>
      <c r="E7" s="6">
        <f>D7/2</f>
        <v>307651</v>
      </c>
      <c r="F7" s="6">
        <f>D7-E7</f>
        <v>307651</v>
      </c>
    </row>
    <row r="8" spans="1:6" ht="21">
      <c r="A8" s="5" t="s">
        <v>9</v>
      </c>
      <c r="B8" s="6">
        <v>1212200</v>
      </c>
      <c r="C8" s="6">
        <f>166500</f>
        <v>166500</v>
      </c>
      <c r="D8" s="6">
        <f>B8+C8</f>
        <v>1378700</v>
      </c>
      <c r="E8" s="6">
        <f>151980+1114520</f>
        <v>1266500</v>
      </c>
      <c r="F8" s="6">
        <f>D8-E8</f>
        <v>112200</v>
      </c>
    </row>
    <row r="9" spans="1:6" ht="21">
      <c r="A9" s="5" t="s">
        <v>24</v>
      </c>
      <c r="B9" s="15">
        <v>0</v>
      </c>
      <c r="C9" s="6">
        <v>832500</v>
      </c>
      <c r="D9" s="6">
        <f>C9+B9</f>
        <v>832500</v>
      </c>
      <c r="E9" s="6">
        <f>719580</f>
        <v>719580</v>
      </c>
      <c r="F9" s="6">
        <f>D9-E9</f>
        <v>112920</v>
      </c>
    </row>
    <row r="10" spans="1:6" ht="21">
      <c r="A10" s="4" t="s">
        <v>0</v>
      </c>
      <c r="B10" s="6">
        <f>B6+B7+B8</f>
        <v>4052004</v>
      </c>
      <c r="C10" s="6">
        <f>C6+C8+C9</f>
        <v>1319400</v>
      </c>
      <c r="D10" s="6">
        <f>D6+D7+D8+D9</f>
        <v>5371404</v>
      </c>
      <c r="E10" s="6">
        <f>E6+E7+E8+E9</f>
        <v>2436931</v>
      </c>
      <c r="F10" s="6">
        <f>F6+F7+F8+F9</f>
        <v>2934473</v>
      </c>
    </row>
    <row r="11" spans="1:6" ht="21">
      <c r="A11" s="7"/>
      <c r="B11" s="7"/>
      <c r="C11" s="7"/>
      <c r="D11" s="7"/>
      <c r="E11" s="7"/>
      <c r="F11" s="7"/>
    </row>
    <row r="12" spans="1:6" ht="42">
      <c r="A12" s="4" t="s">
        <v>10</v>
      </c>
      <c r="B12" s="8" t="s">
        <v>11</v>
      </c>
      <c r="C12" s="8" t="s">
        <v>12</v>
      </c>
      <c r="D12" s="4" t="s">
        <v>0</v>
      </c>
      <c r="E12" s="4" t="s">
        <v>5</v>
      </c>
      <c r="F12" s="4" t="s">
        <v>6</v>
      </c>
    </row>
    <row r="13" spans="1:6" ht="21">
      <c r="A13" s="9" t="s">
        <v>23</v>
      </c>
      <c r="B13" s="9" t="s">
        <v>23</v>
      </c>
      <c r="C13" s="9" t="s">
        <v>23</v>
      </c>
      <c r="D13" s="9" t="s">
        <v>23</v>
      </c>
      <c r="E13" s="9" t="s">
        <v>23</v>
      </c>
      <c r="F13" s="9" t="s">
        <v>23</v>
      </c>
    </row>
    <row r="14" spans="1:6" ht="21">
      <c r="A14" s="10"/>
      <c r="B14" s="10"/>
      <c r="C14" s="10"/>
      <c r="D14" s="10"/>
      <c r="E14" s="10"/>
      <c r="F14" s="10"/>
    </row>
    <row r="15" spans="1:6" ht="21">
      <c r="A15" s="10"/>
      <c r="B15" s="10"/>
      <c r="C15" s="10"/>
      <c r="D15" s="10"/>
      <c r="E15" s="10"/>
      <c r="F15" s="10"/>
    </row>
    <row r="16" spans="1:6" ht="21">
      <c r="A16" s="10"/>
      <c r="B16" s="10"/>
      <c r="C16" s="10"/>
      <c r="D16" s="10"/>
      <c r="E16" s="10"/>
      <c r="F16" s="10"/>
    </row>
    <row r="17" spans="1:6" ht="21">
      <c r="A17" s="4" t="s">
        <v>0</v>
      </c>
      <c r="B17" s="9" t="s">
        <v>23</v>
      </c>
      <c r="C17" s="9" t="s">
        <v>23</v>
      </c>
      <c r="D17" s="9" t="s">
        <v>23</v>
      </c>
      <c r="E17" s="9" t="s">
        <v>23</v>
      </c>
      <c r="F17" s="9" t="s">
        <v>23</v>
      </c>
    </row>
    <row r="18" spans="1:6" ht="21">
      <c r="A18" s="11"/>
      <c r="B18" s="11"/>
      <c r="C18" s="11"/>
      <c r="D18" s="11"/>
      <c r="E18" s="11"/>
      <c r="F18" s="11"/>
    </row>
    <row r="19" spans="1:6" ht="21">
      <c r="A19" s="12"/>
      <c r="B19" s="12"/>
      <c r="C19" s="12"/>
      <c r="D19" s="11"/>
      <c r="E19" s="11"/>
      <c r="F19" s="11"/>
    </row>
    <row r="20" spans="1:6" ht="21">
      <c r="A20" s="11"/>
      <c r="B20" s="11"/>
      <c r="C20" s="11"/>
      <c r="D20" s="11"/>
      <c r="E20" s="11"/>
      <c r="F20" s="11"/>
    </row>
  </sheetData>
  <mergeCells count="4">
    <mergeCell ref="A1:F1"/>
    <mergeCell ref="A2:F2"/>
    <mergeCell ref="A3:F3"/>
    <mergeCell ref="A4:F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workbookViewId="0">
      <selection activeCell="G9" sqref="G9"/>
    </sheetView>
  </sheetViews>
  <sheetFormatPr defaultRowHeight="15"/>
  <cols>
    <col min="1" max="1" width="10" style="2" customWidth="1"/>
    <col min="2" max="2" width="18.140625" style="2" customWidth="1"/>
    <col min="3" max="3" width="19.42578125" style="2" customWidth="1"/>
    <col min="4" max="4" width="35.42578125" style="2" customWidth="1"/>
    <col min="5" max="16384" width="9.140625" style="2"/>
  </cols>
  <sheetData>
    <row r="1" spans="1:4" ht="23.25">
      <c r="A1" s="1" t="s">
        <v>13</v>
      </c>
      <c r="B1" s="1"/>
      <c r="C1" s="1"/>
      <c r="D1" s="1"/>
    </row>
    <row r="2" spans="1:4" ht="23.25">
      <c r="A2" s="1" t="s">
        <v>18</v>
      </c>
      <c r="B2" s="1"/>
      <c r="C2" s="1"/>
      <c r="D2" s="1"/>
    </row>
    <row r="3" spans="1:4" ht="23.25">
      <c r="A3" s="17" t="s">
        <v>19</v>
      </c>
      <c r="B3" s="17"/>
      <c r="C3" s="17"/>
      <c r="D3" s="17"/>
    </row>
    <row r="4" spans="1:4" ht="21">
      <c r="A4" s="4" t="s">
        <v>14</v>
      </c>
      <c r="B4" s="4" t="s">
        <v>15</v>
      </c>
      <c r="C4" s="4" t="s">
        <v>16</v>
      </c>
      <c r="D4" s="4" t="s">
        <v>17</v>
      </c>
    </row>
    <row r="5" spans="1:4" ht="21">
      <c r="A5" s="9">
        <v>1</v>
      </c>
      <c r="B5" s="9" t="s">
        <v>26</v>
      </c>
      <c r="C5" s="9">
        <v>0</v>
      </c>
      <c r="D5" s="9" t="s">
        <v>22</v>
      </c>
    </row>
    <row r="6" spans="1:4" ht="21">
      <c r="A6" s="10"/>
      <c r="B6" s="10"/>
      <c r="C6" s="10"/>
      <c r="D6" s="10"/>
    </row>
    <row r="7" spans="1:4" ht="21">
      <c r="A7" s="10"/>
      <c r="B7" s="10"/>
      <c r="C7" s="10"/>
      <c r="D7" s="10"/>
    </row>
    <row r="8" spans="1:4" ht="21">
      <c r="A8" s="10"/>
      <c r="B8" s="10"/>
      <c r="C8" s="10"/>
      <c r="D8" s="10"/>
    </row>
    <row r="9" spans="1:4" ht="21">
      <c r="A9" s="10"/>
      <c r="B9" s="10"/>
      <c r="C9" s="10"/>
      <c r="D9" s="10"/>
    </row>
    <row r="10" spans="1:4" ht="21">
      <c r="A10" s="11"/>
      <c r="B10" s="11"/>
      <c r="C10" s="11"/>
      <c r="D10" s="11"/>
    </row>
    <row r="11" spans="1:4" ht="21">
      <c r="A11" s="13" t="s">
        <v>25</v>
      </c>
      <c r="B11" s="13"/>
      <c r="C11" s="13"/>
      <c r="D11" s="13"/>
    </row>
    <row r="12" spans="1:4" ht="21">
      <c r="A12" s="11"/>
      <c r="B12" s="11"/>
      <c r="C12" s="11"/>
      <c r="D12" s="11"/>
    </row>
    <row r="13" spans="1:4" ht="21">
      <c r="A13" s="14"/>
      <c r="B13" s="14"/>
      <c r="C13" s="14"/>
      <c r="D13" s="14"/>
    </row>
  </sheetData>
  <mergeCells count="5">
    <mergeCell ref="A1:D1"/>
    <mergeCell ref="A2:D2"/>
    <mergeCell ref="A3:D3"/>
    <mergeCell ref="A11:D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ข้อมูลเงินนอกงบประมาณ</vt:lpstr>
      <vt:lpstr>ข้อมูลเงินสมาคมผู้ปกครอง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2025-04-26T10:12:17Z</cp:lastPrinted>
  <dcterms:created xsi:type="dcterms:W3CDTF">2024-12-06T03:29:10Z</dcterms:created>
  <dcterms:modified xsi:type="dcterms:W3CDTF">2025-04-26T10:12:23Z</dcterms:modified>
</cp:coreProperties>
</file>