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B9CEFC3-C5CC-42D2-B334-6B10CFDC8947}" xr6:coauthVersionLast="47" xr6:coauthVersionMax="47" xr10:uidLastSave="{00000000-0000-0000-0000-000000000000}"/>
  <bookViews>
    <workbookView xWindow="-120" yWindow="-120" windowWidth="29040" windowHeight="15720" xr2:uid="{8C351857-5367-4568-8AEA-80A8119CCF7D}"/>
  </bookViews>
  <sheets>
    <sheet name="ข้อมูลครู" sheetId="1" r:id="rId1"/>
    <sheet name="รร.วัดนิม" sheetId="2" r:id="rId2"/>
    <sheet name="รร.วัดจันทร์" sheetId="3" r:id="rId3"/>
    <sheet name="รร.วัดอ่างแก้ว" sheetId="4" r:id="rId4"/>
    <sheet name="รร.วัดชัย" sheetId="5" r:id="rId5"/>
    <sheet name="รร.วัดมะพร้าว" sheetId="6" r:id="rId6"/>
    <sheet name="รร.วัดทอง" sheetId="7" r:id="rId7"/>
    <sheet name="รร.วัดโคนอน" sheetId="8" r:id="rId8"/>
    <sheet name="รร.วัดกำแพง" sheetId="9" r:id="rId9"/>
    <sheet name="รร.วัดวิจิตร" sheetId="10" r:id="rId10"/>
    <sheet name="รร.วัดตะล่อม" sheetId="11" r:id="rId11"/>
    <sheet name="รร.วัดโตนด" sheetId="12" r:id="rId12"/>
    <sheet name="รร.วัดประดู่" sheetId="13" r:id="rId13"/>
    <sheet name="รร.บางจาก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0" i="1" l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9" i="1"/>
  <c r="AY22" i="1"/>
  <c r="AX22" i="1"/>
  <c r="AW22" i="1"/>
  <c r="AV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R22" i="1"/>
  <c r="AQ22" i="1"/>
  <c r="AS22" i="1"/>
  <c r="AT22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9" i="1"/>
  <c r="C12" i="13"/>
  <c r="B14" i="11"/>
  <c r="D14" i="11"/>
  <c r="E14" i="11"/>
  <c r="B13" i="10"/>
  <c r="C13" i="10"/>
  <c r="D13" i="10"/>
  <c r="E13" i="10"/>
  <c r="AZ22" i="1" l="1"/>
  <c r="AU22" i="1"/>
  <c r="E13" i="14"/>
  <c r="E14" i="14" s="1"/>
  <c r="D13" i="14"/>
  <c r="D14" i="14" s="1"/>
  <c r="B13" i="14"/>
  <c r="F14" i="14"/>
  <c r="C14" i="14"/>
  <c r="E12" i="13"/>
  <c r="D12" i="13"/>
  <c r="B12" i="13"/>
  <c r="F11" i="13"/>
  <c r="F12" i="13" s="1"/>
  <c r="E13" i="13"/>
  <c r="D13" i="13"/>
  <c r="B13" i="13"/>
  <c r="E12" i="12"/>
  <c r="D12" i="12"/>
  <c r="C12" i="12"/>
  <c r="B12" i="12"/>
  <c r="F11" i="12"/>
  <c r="F12" i="12" s="1"/>
  <c r="E13" i="12"/>
  <c r="D13" i="12"/>
  <c r="C13" i="12"/>
  <c r="B13" i="12"/>
  <c r="F11" i="11"/>
  <c r="E15" i="11"/>
  <c r="D15" i="11"/>
  <c r="B15" i="11"/>
  <c r="E14" i="10"/>
  <c r="D14" i="10"/>
  <c r="C14" i="10"/>
  <c r="B14" i="10"/>
  <c r="F11" i="10"/>
  <c r="E13" i="9"/>
  <c r="D13" i="9"/>
  <c r="C13" i="9"/>
  <c r="B13" i="9"/>
  <c r="F12" i="9"/>
  <c r="F11" i="9"/>
  <c r="E14" i="9"/>
  <c r="B14" i="9"/>
  <c r="E12" i="8"/>
  <c r="D12" i="8"/>
  <c r="C12" i="8"/>
  <c r="B12" i="8"/>
  <c r="F11" i="8"/>
  <c r="F12" i="8" s="1"/>
  <c r="E13" i="8"/>
  <c r="D13" i="8"/>
  <c r="B13" i="8"/>
  <c r="E13" i="7"/>
  <c r="D13" i="7"/>
  <c r="C13" i="7"/>
  <c r="B13" i="7"/>
  <c r="F12" i="7"/>
  <c r="F11" i="7"/>
  <c r="B14" i="7"/>
  <c r="E14" i="6"/>
  <c r="D14" i="6"/>
  <c r="E14" i="5"/>
  <c r="D14" i="5"/>
  <c r="E14" i="4"/>
  <c r="D14" i="4"/>
  <c r="C14" i="4"/>
  <c r="B14" i="4"/>
  <c r="B15" i="4" s="1"/>
  <c r="E15" i="4"/>
  <c r="D15" i="4"/>
  <c r="E14" i="3"/>
  <c r="C13" i="2"/>
  <c r="D13" i="2"/>
  <c r="E13" i="2"/>
  <c r="B13" i="2"/>
  <c r="B14" i="2"/>
  <c r="F12" i="2"/>
  <c r="F11" i="2"/>
  <c r="F13" i="2" s="1"/>
  <c r="E14" i="2"/>
  <c r="AO22" i="1"/>
  <c r="AN22" i="1"/>
  <c r="AM22" i="1"/>
  <c r="AL22" i="1"/>
  <c r="AJ22" i="1"/>
  <c r="AI22" i="1"/>
  <c r="AH22" i="1"/>
  <c r="AG22" i="1"/>
  <c r="AE22" i="1"/>
  <c r="AD22" i="1"/>
  <c r="AC22" i="1"/>
  <c r="AB22" i="1"/>
  <c r="Z22" i="1"/>
  <c r="Y22" i="1"/>
  <c r="X22" i="1"/>
  <c r="W22" i="1"/>
  <c r="U22" i="1"/>
  <c r="T22" i="1"/>
  <c r="S22" i="1"/>
  <c r="R22" i="1"/>
  <c r="P22" i="1"/>
  <c r="O22" i="1"/>
  <c r="N22" i="1"/>
  <c r="M22" i="1"/>
  <c r="K22" i="1"/>
  <c r="J22" i="1"/>
  <c r="I22" i="1"/>
  <c r="H22" i="1"/>
  <c r="F22" i="1"/>
  <c r="D22" i="1"/>
  <c r="C22" i="1"/>
  <c r="AP21" i="1"/>
  <c r="AK21" i="1"/>
  <c r="AF21" i="1"/>
  <c r="AA21" i="1"/>
  <c r="V21" i="1"/>
  <c r="Q21" i="1"/>
  <c r="L21" i="1"/>
  <c r="G21" i="1"/>
  <c r="AP20" i="1"/>
  <c r="AK20" i="1"/>
  <c r="AF20" i="1"/>
  <c r="AA20" i="1"/>
  <c r="V20" i="1"/>
  <c r="Q20" i="1"/>
  <c r="L20" i="1"/>
  <c r="G20" i="1"/>
  <c r="AP19" i="1"/>
  <c r="AK19" i="1"/>
  <c r="AF19" i="1"/>
  <c r="AA19" i="1"/>
  <c r="V19" i="1"/>
  <c r="Q19" i="1"/>
  <c r="L19" i="1"/>
  <c r="G19" i="1"/>
  <c r="AP18" i="1"/>
  <c r="AK18" i="1"/>
  <c r="AF18" i="1"/>
  <c r="AA18" i="1"/>
  <c r="V18" i="1"/>
  <c r="Q18" i="1"/>
  <c r="L18" i="1"/>
  <c r="G18" i="1"/>
  <c r="AP17" i="1"/>
  <c r="AK17" i="1"/>
  <c r="AF17" i="1"/>
  <c r="AA17" i="1"/>
  <c r="V17" i="1"/>
  <c r="Q17" i="1"/>
  <c r="L17" i="1"/>
  <c r="G17" i="1"/>
  <c r="AP16" i="1"/>
  <c r="AK16" i="1"/>
  <c r="AF16" i="1"/>
  <c r="AA16" i="1"/>
  <c r="V16" i="1"/>
  <c r="Q16" i="1"/>
  <c r="L16" i="1"/>
  <c r="G16" i="1"/>
  <c r="AP15" i="1"/>
  <c r="AK15" i="1"/>
  <c r="AF15" i="1"/>
  <c r="AA15" i="1"/>
  <c r="V15" i="1"/>
  <c r="Q15" i="1"/>
  <c r="L15" i="1"/>
  <c r="G15" i="1"/>
  <c r="AP14" i="1"/>
  <c r="AK14" i="1"/>
  <c r="AF14" i="1"/>
  <c r="AA14" i="1"/>
  <c r="V14" i="1"/>
  <c r="Q14" i="1"/>
  <c r="L14" i="1"/>
  <c r="G14" i="1"/>
  <c r="AP13" i="1"/>
  <c r="AK13" i="1"/>
  <c r="AF13" i="1"/>
  <c r="AA13" i="1"/>
  <c r="V13" i="1"/>
  <c r="Q13" i="1"/>
  <c r="L13" i="1"/>
  <c r="G13" i="1"/>
  <c r="AP12" i="1"/>
  <c r="AK12" i="1"/>
  <c r="AF12" i="1"/>
  <c r="AA12" i="1"/>
  <c r="V12" i="1"/>
  <c r="Q12" i="1"/>
  <c r="L12" i="1"/>
  <c r="G12" i="1"/>
  <c r="AP11" i="1"/>
  <c r="AK11" i="1"/>
  <c r="AF11" i="1"/>
  <c r="AA11" i="1"/>
  <c r="V11" i="1"/>
  <c r="Q11" i="1"/>
  <c r="L11" i="1"/>
  <c r="G11" i="1"/>
  <c r="AP10" i="1"/>
  <c r="AK10" i="1"/>
  <c r="AF10" i="1"/>
  <c r="AA10" i="1"/>
  <c r="V10" i="1"/>
  <c r="Q10" i="1"/>
  <c r="L10" i="1"/>
  <c r="G10" i="1"/>
  <c r="AP9" i="1"/>
  <c r="AK9" i="1"/>
  <c r="AF9" i="1"/>
  <c r="AA9" i="1"/>
  <c r="V9" i="1"/>
  <c r="Q9" i="1"/>
  <c r="L9" i="1"/>
  <c r="G9" i="1"/>
  <c r="AF22" i="1" l="1"/>
  <c r="AP22" i="1"/>
  <c r="AK22" i="1"/>
  <c r="AA22" i="1"/>
  <c r="V22" i="1"/>
  <c r="Q22" i="1"/>
  <c r="L22" i="1"/>
  <c r="B14" i="14"/>
  <c r="C13" i="13"/>
  <c r="C15" i="11"/>
  <c r="F15" i="11"/>
  <c r="D14" i="9"/>
  <c r="F13" i="9"/>
  <c r="C14" i="9"/>
  <c r="F14" i="9"/>
  <c r="C13" i="8"/>
  <c r="D14" i="7"/>
  <c r="E14" i="7"/>
  <c r="C14" i="7"/>
  <c r="F13" i="7"/>
  <c r="F14" i="7" s="1"/>
  <c r="B14" i="6"/>
  <c r="C14" i="6"/>
  <c r="F14" i="6"/>
  <c r="B14" i="5"/>
  <c r="C14" i="5"/>
  <c r="F14" i="5"/>
  <c r="F14" i="4"/>
  <c r="F15" i="4" s="1"/>
  <c r="C15" i="4"/>
  <c r="D14" i="3"/>
  <c r="C14" i="3"/>
  <c r="D14" i="2"/>
  <c r="C14" i="2"/>
  <c r="F14" i="2"/>
  <c r="F13" i="13"/>
  <c r="F13" i="12"/>
  <c r="F14" i="10"/>
  <c r="F13" i="8"/>
  <c r="G22" i="1"/>
  <c r="E22" i="1"/>
  <c r="F14" i="3" l="1"/>
</calcChain>
</file>

<file path=xl/sharedStrings.xml><?xml version="1.0" encoding="utf-8"?>
<sst xmlns="http://schemas.openxmlformats.org/spreadsheetml/2006/main" count="381" uniqueCount="61">
  <si>
    <t>ข้อมูลครู</t>
  </si>
  <si>
    <t>สำนักงานเขตภาษีเจริญ กรุงเทพมหานคร</t>
  </si>
  <si>
    <t>ที่</t>
  </si>
  <si>
    <t>โรงเรียน</t>
  </si>
  <si>
    <t>ครูไทย (ข้าราชการ)</t>
  </si>
  <si>
    <t>รวม</t>
  </si>
  <si>
    <t>ครูไทย (อัตราจ้าง)
ครูไทยสอนภาษาจีน)</t>
  </si>
  <si>
    <t>ครูต่างชาติ</t>
  </si>
  <si>
    <t>ครูต่างชาติ สัญชาติฟิลิปปินส์</t>
  </si>
  <si>
    <t>สัญชาติพม่า</t>
  </si>
  <si>
    <t>สัญชาติจีน</t>
  </si>
  <si>
    <t>สัญชาติNigerian</t>
  </si>
  <si>
    <t>สัญชาติปากีสถาน</t>
  </si>
  <si>
    <t>สัญชาติแคมเมอรูน</t>
  </si>
  <si>
    <t>ต่ำกว่า ป.ตรี</t>
  </si>
  <si>
    <t>ป.ตรี</t>
  </si>
  <si>
    <t>ป.โท</t>
  </si>
  <si>
    <t>ป.เอก</t>
  </si>
  <si>
    <t> รร.วัดนิมมานรดี</t>
  </si>
  <si>
    <t>รร.วัดจันทร์ประดิษฐาราม</t>
  </si>
  <si>
    <t>รร.วัดชัยฉิมพลี</t>
  </si>
  <si>
    <t>รร.วัดมะพร้าวเตี้ย</t>
  </si>
  <si>
    <t>รร.วัดทองศาลางาม</t>
  </si>
  <si>
    <t>รร.วัดโคนอน</t>
  </si>
  <si>
    <t>รร.วัดกำแพง</t>
  </si>
  <si>
    <t>รร.วัดวิจิตรการนิมิตร</t>
  </si>
  <si>
    <t>รร.วัดตะล่อม</t>
  </si>
  <si>
    <t>รร.วัดโตนด</t>
  </si>
  <si>
    <t>รร.วัดประดู่บางจากฯ</t>
  </si>
  <si>
    <t>รร.บางจากฯ</t>
  </si>
  <si>
    <t>รวมทั้งหมด</t>
  </si>
  <si>
    <t>ข้อมูลครู โรงเรียนวัดนิมมานรดี</t>
  </si>
  <si>
    <t>ครูไทย</t>
  </si>
  <si>
    <t>ข้าราชการ</t>
  </si>
  <si>
    <t>อัตราจ้าง</t>
  </si>
  <si>
    <t>ต่ำกว่าป.ตรี</t>
  </si>
  <si>
    <t>รร.วัดอ่างแก้ว (จีบ ปานขำ)</t>
  </si>
  <si>
    <t>ข้อมูลครู โรงเรียนวัดจันทร์ประดิษฐาราม</t>
  </si>
  <si>
    <t>ข้อมูลครู โรงเรียนวัดอ่างแก้ว (จีบ ปานขำ)</t>
  </si>
  <si>
    <t>ข้อมูลครู โรงเรียนวัดชัยฉิมพลี</t>
  </si>
  <si>
    <t>ข้อมูลครู โรงเรียนวัดมะพร้าวเตี้ย</t>
  </si>
  <si>
    <t>ข้อมูลครู โรงเรียนวัดทองศาลางาม</t>
  </si>
  <si>
    <t>ข้อมูลครู โรงเรียนวัดโคนอน</t>
  </si>
  <si>
    <t>ข้อมูลครู โรงเรียนวัดกำแพง</t>
  </si>
  <si>
    <t>ข้อมูลครู โรงเรียนวัดวิจิตรการนิมิตร</t>
  </si>
  <si>
    <t>ข้อมูลครู โรงเรียนวัดตะล่อม</t>
  </si>
  <si>
    <t>ข้อมูลครู โรงเรียนวัดโตนด</t>
  </si>
  <si>
    <t>ข้อมูลครู โรงเรียนวัดประดู่บางจาก (พ่วงอุทิศ)</t>
  </si>
  <si>
    <t>ข้อมูลครู โรงเรียนบางจาก (โกมลประเสริฐอุทิศ)</t>
  </si>
  <si>
    <t>สัญชาติฟิลิปปินส์</t>
  </si>
  <si>
    <t xml:space="preserve">อัตราจ้าง </t>
  </si>
  <si>
    <t>สัญชาติ...</t>
  </si>
  <si>
    <t>ประจำปีงบประมาณ พ.ศ. 2567</t>
  </si>
  <si>
    <t>ข้อมูล ณ ...</t>
  </si>
  <si>
    <t>สัญชาติแคเมอรูน</t>
  </si>
  <si>
    <t>สัญชาติญี่ปุ่น</t>
  </si>
  <si>
    <t>สัญชาติไทย(สอนภาษาจีน)</t>
  </si>
  <si>
    <t>สอนภาษาจีน</t>
  </si>
  <si>
    <t>สอนภาษาอังกฤษ</t>
  </si>
  <si>
    <t>สัญชาติอังกฤษ</t>
  </si>
  <si>
    <t>ข้อมูล ณ 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</si>
</sst>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9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4" fillId="10" borderId="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vertical="center"/>
    </xf>
    <xf numFmtId="0" fontId="7" fillId="11" borderId="5" xfId="1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 2" xfId="1" xr:uid="{FE237BC5-1E17-4BF1-9CA9-95A70E81CAC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F10D-E625-4DA1-B03C-00662B456294}">
  <dimension ref="A1:BA22"/>
  <sheetViews>
    <sheetView tabSelected="1" zoomScale="106" zoomScaleNormal="106" workbookViewId="0">
      <selection activeCell="A4" sqref="A4:AA4"/>
    </sheetView>
  </sheetViews>
  <sheetFormatPr defaultColWidth="9" defaultRowHeight="21" x14ac:dyDescent="0.2"/>
  <cols>
    <col min="1" max="1" width="4.375" style="1" customWidth="1"/>
    <col min="2" max="2" width="18.75" style="1" customWidth="1"/>
    <col min="3" max="3" width="7.625" style="1" customWidth="1"/>
    <col min="4" max="7" width="6.625" style="1" customWidth="1"/>
    <col min="8" max="8" width="7.625" style="1" customWidth="1"/>
    <col min="9" max="11" width="9" style="1"/>
    <col min="12" max="12" width="6.625" style="1" customWidth="1"/>
    <col min="13" max="13" width="7.625" style="1" customWidth="1"/>
    <col min="14" max="16" width="9" style="1"/>
    <col min="17" max="17" width="6.625" style="1" customWidth="1"/>
    <col min="18" max="18" width="7.625" style="1" customWidth="1"/>
    <col min="19" max="21" width="9" style="1"/>
    <col min="22" max="22" width="6.625" style="1" customWidth="1"/>
    <col min="23" max="23" width="7.625" style="1" customWidth="1"/>
    <col min="24" max="26" width="9" style="1"/>
    <col min="27" max="27" width="6.625" style="1" customWidth="1"/>
    <col min="28" max="28" width="7.625" style="1" customWidth="1"/>
    <col min="29" max="31" width="9" style="1"/>
    <col min="32" max="32" width="6.625" style="1" customWidth="1"/>
    <col min="33" max="33" width="7.625" style="1" customWidth="1"/>
    <col min="34" max="36" width="9" style="1"/>
    <col min="37" max="37" width="6.625" style="1" customWidth="1"/>
    <col min="38" max="41" width="9" style="1"/>
    <col min="42" max="42" width="6.625" style="1" customWidth="1"/>
    <col min="43" max="43" width="7.875" style="1" customWidth="1"/>
    <col min="44" max="45" width="7.75" style="1" customWidth="1"/>
    <col min="46" max="46" width="8.375" style="1" customWidth="1"/>
    <col min="47" max="52" width="6.625" style="1" customWidth="1"/>
    <col min="53" max="53" width="9.875" style="1" customWidth="1"/>
    <col min="54" max="16384" width="9" style="1"/>
  </cols>
  <sheetData>
    <row r="1" spans="1:53" ht="23.25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53" ht="23.25" x14ac:dyDescent="0.2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53" ht="23.25" x14ac:dyDescent="0.2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53" ht="23.25" x14ac:dyDescent="0.2">
      <c r="A4" s="70" t="s">
        <v>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6" spans="1:53" s="3" customFormat="1" x14ac:dyDescent="0.2">
      <c r="A6" s="71" t="s">
        <v>2</v>
      </c>
      <c r="B6" s="71" t="s">
        <v>3</v>
      </c>
      <c r="C6" s="74" t="s">
        <v>4</v>
      </c>
      <c r="D6" s="75"/>
      <c r="E6" s="75"/>
      <c r="F6" s="76"/>
      <c r="G6" s="80" t="s">
        <v>5</v>
      </c>
      <c r="H6" s="83" t="s">
        <v>6</v>
      </c>
      <c r="I6" s="84"/>
      <c r="J6" s="84"/>
      <c r="K6" s="85"/>
      <c r="L6" s="89" t="s">
        <v>5</v>
      </c>
      <c r="M6" s="92" t="s">
        <v>7</v>
      </c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4"/>
      <c r="BA6" s="54" t="s">
        <v>30</v>
      </c>
    </row>
    <row r="7" spans="1:53" s="3" customFormat="1" x14ac:dyDescent="0.2">
      <c r="A7" s="72"/>
      <c r="B7" s="72"/>
      <c r="C7" s="77"/>
      <c r="D7" s="78"/>
      <c r="E7" s="78"/>
      <c r="F7" s="79"/>
      <c r="G7" s="81"/>
      <c r="H7" s="86"/>
      <c r="I7" s="87"/>
      <c r="J7" s="87"/>
      <c r="K7" s="88"/>
      <c r="L7" s="90"/>
      <c r="M7" s="60" t="s">
        <v>8</v>
      </c>
      <c r="N7" s="61"/>
      <c r="O7" s="61"/>
      <c r="P7" s="62"/>
      <c r="Q7" s="4" t="s">
        <v>5</v>
      </c>
      <c r="R7" s="63" t="s">
        <v>9</v>
      </c>
      <c r="S7" s="64"/>
      <c r="T7" s="64"/>
      <c r="U7" s="65"/>
      <c r="V7" s="5" t="s">
        <v>5</v>
      </c>
      <c r="W7" s="66" t="s">
        <v>10</v>
      </c>
      <c r="X7" s="67"/>
      <c r="Y7" s="67"/>
      <c r="Z7" s="68"/>
      <c r="AA7" s="6" t="s">
        <v>5</v>
      </c>
      <c r="AB7" s="98" t="s">
        <v>11</v>
      </c>
      <c r="AC7" s="99"/>
      <c r="AD7" s="99"/>
      <c r="AE7" s="100"/>
      <c r="AF7" s="7" t="s">
        <v>5</v>
      </c>
      <c r="AG7" s="60" t="s">
        <v>12</v>
      </c>
      <c r="AH7" s="61"/>
      <c r="AI7" s="61"/>
      <c r="AJ7" s="62"/>
      <c r="AK7" s="4" t="s">
        <v>5</v>
      </c>
      <c r="AL7" s="101" t="s">
        <v>13</v>
      </c>
      <c r="AM7" s="102"/>
      <c r="AN7" s="102"/>
      <c r="AO7" s="103"/>
      <c r="AP7" s="2" t="s">
        <v>5</v>
      </c>
      <c r="AQ7" s="55" t="s">
        <v>55</v>
      </c>
      <c r="AR7" s="56"/>
      <c r="AS7" s="56"/>
      <c r="AT7" s="57"/>
      <c r="AU7" s="45" t="s">
        <v>5</v>
      </c>
      <c r="AV7" s="95" t="s">
        <v>59</v>
      </c>
      <c r="AW7" s="96"/>
      <c r="AX7" s="96"/>
      <c r="AY7" s="97"/>
      <c r="AZ7" s="50" t="s">
        <v>5</v>
      </c>
      <c r="BA7" s="54"/>
    </row>
    <row r="8" spans="1:53" s="3" customFormat="1" ht="31.5" x14ac:dyDescent="0.2">
      <c r="A8" s="73"/>
      <c r="B8" s="73"/>
      <c r="C8" s="8" t="s">
        <v>14</v>
      </c>
      <c r="D8" s="9" t="s">
        <v>15</v>
      </c>
      <c r="E8" s="9" t="s">
        <v>16</v>
      </c>
      <c r="F8" s="9" t="s">
        <v>17</v>
      </c>
      <c r="G8" s="82"/>
      <c r="H8" s="10" t="s">
        <v>14</v>
      </c>
      <c r="I8" s="11" t="s">
        <v>15</v>
      </c>
      <c r="J8" s="11" t="s">
        <v>16</v>
      </c>
      <c r="K8" s="11" t="s">
        <v>17</v>
      </c>
      <c r="L8" s="91"/>
      <c r="M8" s="12" t="s">
        <v>14</v>
      </c>
      <c r="N8" s="13" t="s">
        <v>15</v>
      </c>
      <c r="O8" s="13" t="s">
        <v>16</v>
      </c>
      <c r="P8" s="13" t="s">
        <v>17</v>
      </c>
      <c r="Q8" s="14"/>
      <c r="R8" s="15" t="s">
        <v>14</v>
      </c>
      <c r="S8" s="16" t="s">
        <v>15</v>
      </c>
      <c r="T8" s="16" t="s">
        <v>16</v>
      </c>
      <c r="U8" s="16" t="s">
        <v>17</v>
      </c>
      <c r="V8" s="17"/>
      <c r="W8" s="18" t="s">
        <v>14</v>
      </c>
      <c r="X8" s="19" t="s">
        <v>15</v>
      </c>
      <c r="Y8" s="19" t="s">
        <v>16</v>
      </c>
      <c r="Z8" s="19" t="s">
        <v>17</v>
      </c>
      <c r="AA8" s="20"/>
      <c r="AB8" s="21" t="s">
        <v>14</v>
      </c>
      <c r="AC8" s="22" t="s">
        <v>15</v>
      </c>
      <c r="AD8" s="22" t="s">
        <v>16</v>
      </c>
      <c r="AE8" s="22" t="s">
        <v>17</v>
      </c>
      <c r="AF8" s="23"/>
      <c r="AG8" s="12" t="s">
        <v>14</v>
      </c>
      <c r="AH8" s="13" t="s">
        <v>15</v>
      </c>
      <c r="AI8" s="13" t="s">
        <v>16</v>
      </c>
      <c r="AJ8" s="13" t="s">
        <v>17</v>
      </c>
      <c r="AK8" s="14"/>
      <c r="AL8" s="10" t="s">
        <v>14</v>
      </c>
      <c r="AM8" s="11" t="s">
        <v>15</v>
      </c>
      <c r="AN8" s="11" t="s">
        <v>16</v>
      </c>
      <c r="AO8" s="11" t="s">
        <v>17</v>
      </c>
      <c r="AP8" s="24"/>
      <c r="AQ8" s="46" t="s">
        <v>14</v>
      </c>
      <c r="AR8" s="47" t="s">
        <v>15</v>
      </c>
      <c r="AS8" s="47" t="s">
        <v>16</v>
      </c>
      <c r="AT8" s="47" t="s">
        <v>17</v>
      </c>
      <c r="AU8" s="48"/>
      <c r="AV8" s="51" t="s">
        <v>14</v>
      </c>
      <c r="AW8" s="52" t="s">
        <v>15</v>
      </c>
      <c r="AX8" s="52" t="s">
        <v>16</v>
      </c>
      <c r="AY8" s="52" t="s">
        <v>17</v>
      </c>
      <c r="AZ8" s="53"/>
      <c r="BA8" s="54"/>
    </row>
    <row r="9" spans="1:53" x14ac:dyDescent="0.2">
      <c r="A9" s="25">
        <v>1</v>
      </c>
      <c r="B9" s="26" t="s">
        <v>18</v>
      </c>
      <c r="C9" s="27"/>
      <c r="D9" s="27">
        <v>35</v>
      </c>
      <c r="E9" s="27">
        <v>48</v>
      </c>
      <c r="F9" s="27">
        <v>1</v>
      </c>
      <c r="G9" s="9">
        <f>SUM(C9:F9)</f>
        <v>84</v>
      </c>
      <c r="H9" s="28">
        <v>15</v>
      </c>
      <c r="I9" s="28">
        <v>6</v>
      </c>
      <c r="J9" s="28"/>
      <c r="K9" s="28"/>
      <c r="L9" s="11">
        <f>SUM(H9:K9)</f>
        <v>21</v>
      </c>
      <c r="M9" s="29"/>
      <c r="N9" s="29">
        <v>1</v>
      </c>
      <c r="O9" s="29"/>
      <c r="P9" s="29"/>
      <c r="Q9" s="13">
        <f>SUM(M9:P9)</f>
        <v>1</v>
      </c>
      <c r="R9" s="30"/>
      <c r="S9" s="30"/>
      <c r="T9" s="30"/>
      <c r="U9" s="30"/>
      <c r="V9" s="16">
        <f>SUM(R9:U9)</f>
        <v>0</v>
      </c>
      <c r="W9" s="31"/>
      <c r="X9" s="31"/>
      <c r="Y9" s="31"/>
      <c r="Z9" s="31"/>
      <c r="AA9" s="19">
        <f>SUM(W9:Z9)</f>
        <v>0</v>
      </c>
      <c r="AB9" s="32"/>
      <c r="AC9" s="32"/>
      <c r="AD9" s="32"/>
      <c r="AE9" s="32"/>
      <c r="AF9" s="22">
        <f>SUM(AB9:AE9)</f>
        <v>0</v>
      </c>
      <c r="AG9" s="29"/>
      <c r="AH9" s="29"/>
      <c r="AI9" s="29"/>
      <c r="AJ9" s="29"/>
      <c r="AK9" s="13">
        <f>SUM(AG9:AJ9)</f>
        <v>0</v>
      </c>
      <c r="AL9" s="28"/>
      <c r="AM9" s="28">
        <v>2</v>
      </c>
      <c r="AN9" s="28"/>
      <c r="AO9" s="28"/>
      <c r="AP9" s="11">
        <f t="shared" ref="AP9:AP21" si="0">SUM(AL9:AO9)</f>
        <v>2</v>
      </c>
      <c r="AQ9" s="47"/>
      <c r="AR9" s="47"/>
      <c r="AS9" s="47"/>
      <c r="AT9" s="47"/>
      <c r="AU9" s="47">
        <f t="shared" ref="AU9:AU21" si="1">SUM(AQ9:AT9)</f>
        <v>0</v>
      </c>
      <c r="AV9" s="52"/>
      <c r="AW9" s="52"/>
      <c r="AX9" s="52"/>
      <c r="AY9" s="52"/>
      <c r="AZ9" s="52">
        <f t="shared" ref="AZ9:AZ21" si="2">SUM(AV9:AY9)</f>
        <v>0</v>
      </c>
      <c r="BA9" s="39">
        <f>G9+L9+Q9+V9+AA9+AF9+AK9+AP9+AU9+AZ9</f>
        <v>108</v>
      </c>
    </row>
    <row r="10" spans="1:53" x14ac:dyDescent="0.2">
      <c r="A10" s="33">
        <v>2</v>
      </c>
      <c r="B10" s="34" t="s">
        <v>19</v>
      </c>
      <c r="C10" s="27"/>
      <c r="D10" s="27">
        <v>47</v>
      </c>
      <c r="E10" s="27">
        <v>37</v>
      </c>
      <c r="F10" s="27">
        <v>1</v>
      </c>
      <c r="G10" s="9">
        <f t="shared" ref="G10:G21" si="3">SUM(C10:F10)</f>
        <v>85</v>
      </c>
      <c r="H10" s="28"/>
      <c r="I10" s="28"/>
      <c r="J10" s="28"/>
      <c r="K10" s="28"/>
      <c r="L10" s="11">
        <f t="shared" ref="L10:L21" si="4">SUM(H10:K10)</f>
        <v>0</v>
      </c>
      <c r="M10" s="29"/>
      <c r="N10" s="29">
        <v>11</v>
      </c>
      <c r="O10" s="29"/>
      <c r="P10" s="29"/>
      <c r="Q10" s="13">
        <f t="shared" ref="Q10:Q21" si="5">SUM(M10:P10)</f>
        <v>11</v>
      </c>
      <c r="R10" s="30"/>
      <c r="S10" s="30"/>
      <c r="T10" s="30"/>
      <c r="U10" s="30"/>
      <c r="V10" s="16">
        <f t="shared" ref="V10:V21" si="6">SUM(R10:U10)</f>
        <v>0</v>
      </c>
      <c r="W10" s="31"/>
      <c r="X10" s="31"/>
      <c r="Y10" s="31"/>
      <c r="Z10" s="31"/>
      <c r="AA10" s="19">
        <f t="shared" ref="AA10:AA21" si="7">SUM(W10:Z10)</f>
        <v>0</v>
      </c>
      <c r="AB10" s="32"/>
      <c r="AC10" s="32"/>
      <c r="AD10" s="32"/>
      <c r="AE10" s="32"/>
      <c r="AF10" s="22">
        <f t="shared" ref="AF10:AF21" si="8">SUM(AB10:AE10)</f>
        <v>0</v>
      </c>
      <c r="AG10" s="29"/>
      <c r="AH10" s="29"/>
      <c r="AI10" s="29"/>
      <c r="AJ10" s="29"/>
      <c r="AK10" s="13">
        <f t="shared" ref="AK10:AK21" si="9">SUM(AG10:AJ10)</f>
        <v>0</v>
      </c>
      <c r="AL10" s="28"/>
      <c r="AM10" s="28">
        <v>1</v>
      </c>
      <c r="AN10" s="28"/>
      <c r="AO10" s="28"/>
      <c r="AP10" s="11">
        <f t="shared" si="0"/>
        <v>1</v>
      </c>
      <c r="AQ10" s="47"/>
      <c r="AR10" s="47"/>
      <c r="AS10" s="47"/>
      <c r="AT10" s="47"/>
      <c r="AU10" s="47">
        <f t="shared" si="1"/>
        <v>0</v>
      </c>
      <c r="AV10" s="52"/>
      <c r="AW10" s="52"/>
      <c r="AX10" s="52"/>
      <c r="AY10" s="52"/>
      <c r="AZ10" s="52">
        <f t="shared" si="2"/>
        <v>0</v>
      </c>
      <c r="BA10" s="39">
        <f t="shared" ref="BA10:BA22" si="10">G10+L10+Q10+V10+AA10+AF10+AK10+AP10+AU10+AZ10</f>
        <v>97</v>
      </c>
    </row>
    <row r="11" spans="1:53" x14ac:dyDescent="0.2">
      <c r="A11" s="33">
        <v>3</v>
      </c>
      <c r="B11" s="49" t="s">
        <v>36</v>
      </c>
      <c r="C11" s="27"/>
      <c r="D11" s="27">
        <v>23</v>
      </c>
      <c r="E11" s="27">
        <v>12</v>
      </c>
      <c r="F11" s="27"/>
      <c r="G11" s="9">
        <f t="shared" si="3"/>
        <v>35</v>
      </c>
      <c r="H11" s="28"/>
      <c r="I11" s="28"/>
      <c r="J11" s="28"/>
      <c r="K11" s="28"/>
      <c r="L11" s="11">
        <f t="shared" si="4"/>
        <v>0</v>
      </c>
      <c r="M11" s="29"/>
      <c r="N11" s="29"/>
      <c r="O11" s="29"/>
      <c r="P11" s="29"/>
      <c r="Q11" s="13">
        <f t="shared" si="5"/>
        <v>0</v>
      </c>
      <c r="R11" s="30"/>
      <c r="S11" s="30"/>
      <c r="T11" s="30"/>
      <c r="U11" s="30"/>
      <c r="V11" s="16">
        <f t="shared" si="6"/>
        <v>0</v>
      </c>
      <c r="W11" s="31"/>
      <c r="X11" s="31">
        <v>1</v>
      </c>
      <c r="Y11" s="31"/>
      <c r="Z11" s="31"/>
      <c r="AA11" s="19">
        <f t="shared" si="7"/>
        <v>1</v>
      </c>
      <c r="AB11" s="32"/>
      <c r="AC11" s="32"/>
      <c r="AD11" s="32"/>
      <c r="AE11" s="32"/>
      <c r="AF11" s="22">
        <f t="shared" si="8"/>
        <v>0</v>
      </c>
      <c r="AG11" s="29"/>
      <c r="AH11" s="29"/>
      <c r="AI11" s="29"/>
      <c r="AJ11" s="29"/>
      <c r="AK11" s="13">
        <f t="shared" si="9"/>
        <v>0</v>
      </c>
      <c r="AL11" s="28"/>
      <c r="AM11" s="28"/>
      <c r="AN11" s="28"/>
      <c r="AO11" s="28"/>
      <c r="AP11" s="11">
        <f t="shared" si="0"/>
        <v>0</v>
      </c>
      <c r="AQ11" s="47"/>
      <c r="AR11" s="47">
        <v>1</v>
      </c>
      <c r="AS11" s="47"/>
      <c r="AT11" s="47"/>
      <c r="AU11" s="47">
        <f t="shared" si="1"/>
        <v>1</v>
      </c>
      <c r="AV11" s="52"/>
      <c r="AW11" s="52">
        <v>1</v>
      </c>
      <c r="AX11" s="52"/>
      <c r="AY11" s="52"/>
      <c r="AZ11" s="52">
        <f t="shared" si="2"/>
        <v>1</v>
      </c>
      <c r="BA11" s="39">
        <f t="shared" si="10"/>
        <v>38</v>
      </c>
    </row>
    <row r="12" spans="1:53" x14ac:dyDescent="0.2">
      <c r="A12" s="33">
        <v>4</v>
      </c>
      <c r="B12" s="35" t="s">
        <v>20</v>
      </c>
      <c r="C12" s="27"/>
      <c r="D12" s="27">
        <v>8</v>
      </c>
      <c r="E12" s="27">
        <v>9</v>
      </c>
      <c r="F12" s="27"/>
      <c r="G12" s="9">
        <f t="shared" si="3"/>
        <v>17</v>
      </c>
      <c r="H12" s="28"/>
      <c r="I12" s="28">
        <v>1</v>
      </c>
      <c r="J12" s="28"/>
      <c r="K12" s="28"/>
      <c r="L12" s="11">
        <f t="shared" si="4"/>
        <v>1</v>
      </c>
      <c r="M12" s="29"/>
      <c r="N12" s="29">
        <v>1</v>
      </c>
      <c r="O12" s="29"/>
      <c r="P12" s="29"/>
      <c r="Q12" s="13">
        <f t="shared" si="5"/>
        <v>1</v>
      </c>
      <c r="R12" s="30"/>
      <c r="S12" s="30"/>
      <c r="T12" s="30"/>
      <c r="U12" s="30"/>
      <c r="V12" s="16">
        <f t="shared" si="6"/>
        <v>0</v>
      </c>
      <c r="W12" s="31"/>
      <c r="X12" s="31"/>
      <c r="Y12" s="31"/>
      <c r="Z12" s="31"/>
      <c r="AA12" s="19">
        <f t="shared" si="7"/>
        <v>0</v>
      </c>
      <c r="AB12" s="32"/>
      <c r="AC12" s="32"/>
      <c r="AD12" s="32"/>
      <c r="AE12" s="32"/>
      <c r="AF12" s="22">
        <f t="shared" si="8"/>
        <v>0</v>
      </c>
      <c r="AG12" s="29"/>
      <c r="AH12" s="29"/>
      <c r="AI12" s="29"/>
      <c r="AJ12" s="29"/>
      <c r="AK12" s="13">
        <f t="shared" si="9"/>
        <v>0</v>
      </c>
      <c r="AL12" s="28"/>
      <c r="AM12" s="28"/>
      <c r="AN12" s="28"/>
      <c r="AO12" s="28"/>
      <c r="AP12" s="11">
        <f t="shared" si="0"/>
        <v>0</v>
      </c>
      <c r="AQ12" s="47"/>
      <c r="AR12" s="47"/>
      <c r="AS12" s="47"/>
      <c r="AT12" s="47"/>
      <c r="AU12" s="47">
        <f t="shared" si="1"/>
        <v>0</v>
      </c>
      <c r="AV12" s="52"/>
      <c r="AW12" s="52"/>
      <c r="AX12" s="52"/>
      <c r="AY12" s="52"/>
      <c r="AZ12" s="52">
        <f t="shared" si="2"/>
        <v>0</v>
      </c>
      <c r="BA12" s="39">
        <f t="shared" si="10"/>
        <v>19</v>
      </c>
    </row>
    <row r="13" spans="1:53" x14ac:dyDescent="0.2">
      <c r="A13" s="33">
        <v>5</v>
      </c>
      <c r="B13" s="35" t="s">
        <v>21</v>
      </c>
      <c r="C13" s="27"/>
      <c r="D13" s="27">
        <v>21</v>
      </c>
      <c r="E13" s="27">
        <v>10</v>
      </c>
      <c r="F13" s="27">
        <v>2</v>
      </c>
      <c r="G13" s="9">
        <f t="shared" si="3"/>
        <v>33</v>
      </c>
      <c r="H13" s="28"/>
      <c r="I13" s="28">
        <v>1</v>
      </c>
      <c r="J13" s="28"/>
      <c r="K13" s="28"/>
      <c r="L13" s="11">
        <f t="shared" si="4"/>
        <v>1</v>
      </c>
      <c r="M13" s="29"/>
      <c r="N13" s="29">
        <v>2</v>
      </c>
      <c r="O13" s="29"/>
      <c r="P13" s="29"/>
      <c r="Q13" s="13">
        <f t="shared" si="5"/>
        <v>2</v>
      </c>
      <c r="R13" s="30"/>
      <c r="S13" s="30"/>
      <c r="T13" s="30"/>
      <c r="U13" s="30"/>
      <c r="V13" s="16">
        <f t="shared" si="6"/>
        <v>0</v>
      </c>
      <c r="W13" s="31"/>
      <c r="X13" s="31"/>
      <c r="Y13" s="31"/>
      <c r="Z13" s="31"/>
      <c r="AA13" s="19">
        <f t="shared" si="7"/>
        <v>0</v>
      </c>
      <c r="AB13" s="32"/>
      <c r="AC13" s="32"/>
      <c r="AD13" s="32"/>
      <c r="AE13" s="32"/>
      <c r="AF13" s="22">
        <f t="shared" si="8"/>
        <v>0</v>
      </c>
      <c r="AG13" s="29"/>
      <c r="AH13" s="29"/>
      <c r="AI13" s="29"/>
      <c r="AJ13" s="29"/>
      <c r="AK13" s="13">
        <f t="shared" si="9"/>
        <v>0</v>
      </c>
      <c r="AL13" s="28"/>
      <c r="AM13" s="28"/>
      <c r="AN13" s="28"/>
      <c r="AO13" s="28"/>
      <c r="AP13" s="11">
        <f t="shared" si="0"/>
        <v>0</v>
      </c>
      <c r="AQ13" s="47"/>
      <c r="AR13" s="47"/>
      <c r="AS13" s="47"/>
      <c r="AT13" s="47"/>
      <c r="AU13" s="47">
        <f t="shared" si="1"/>
        <v>0</v>
      </c>
      <c r="AV13" s="52"/>
      <c r="AW13" s="52"/>
      <c r="AX13" s="52"/>
      <c r="AY13" s="52"/>
      <c r="AZ13" s="52">
        <f t="shared" si="2"/>
        <v>0</v>
      </c>
      <c r="BA13" s="39">
        <f t="shared" si="10"/>
        <v>36</v>
      </c>
    </row>
    <row r="14" spans="1:53" x14ac:dyDescent="0.2">
      <c r="A14" s="33">
        <v>6</v>
      </c>
      <c r="B14" s="35" t="s">
        <v>22</v>
      </c>
      <c r="C14" s="27">
        <v>1</v>
      </c>
      <c r="D14" s="27">
        <v>14</v>
      </c>
      <c r="E14" s="27">
        <v>8</v>
      </c>
      <c r="F14" s="27"/>
      <c r="G14" s="9">
        <f t="shared" si="3"/>
        <v>23</v>
      </c>
      <c r="H14" s="28">
        <v>7</v>
      </c>
      <c r="I14" s="28">
        <v>1</v>
      </c>
      <c r="J14" s="28"/>
      <c r="K14" s="28"/>
      <c r="L14" s="11">
        <f t="shared" si="4"/>
        <v>8</v>
      </c>
      <c r="M14" s="29"/>
      <c r="N14" s="29"/>
      <c r="O14" s="29"/>
      <c r="P14" s="29"/>
      <c r="Q14" s="13">
        <f t="shared" si="5"/>
        <v>0</v>
      </c>
      <c r="R14" s="30"/>
      <c r="S14" s="30"/>
      <c r="T14" s="30"/>
      <c r="U14" s="30"/>
      <c r="V14" s="16">
        <f t="shared" si="6"/>
        <v>0</v>
      </c>
      <c r="W14" s="31"/>
      <c r="X14" s="31">
        <v>5</v>
      </c>
      <c r="Y14" s="31">
        <v>1</v>
      </c>
      <c r="Z14" s="31"/>
      <c r="AA14" s="19">
        <f t="shared" si="7"/>
        <v>6</v>
      </c>
      <c r="AB14" s="32"/>
      <c r="AC14" s="32"/>
      <c r="AD14" s="32">
        <v>1</v>
      </c>
      <c r="AE14" s="32"/>
      <c r="AF14" s="22">
        <f t="shared" si="8"/>
        <v>1</v>
      </c>
      <c r="AG14" s="29"/>
      <c r="AH14" s="29"/>
      <c r="AI14" s="29"/>
      <c r="AJ14" s="29"/>
      <c r="AK14" s="13">
        <f t="shared" si="9"/>
        <v>0</v>
      </c>
      <c r="AL14" s="28"/>
      <c r="AM14" s="28"/>
      <c r="AN14" s="28"/>
      <c r="AO14" s="28"/>
      <c r="AP14" s="11">
        <f t="shared" si="0"/>
        <v>0</v>
      </c>
      <c r="AQ14" s="47"/>
      <c r="AR14" s="47"/>
      <c r="AS14" s="47"/>
      <c r="AT14" s="47"/>
      <c r="AU14" s="47">
        <f t="shared" si="1"/>
        <v>0</v>
      </c>
      <c r="AV14" s="52"/>
      <c r="AW14" s="52"/>
      <c r="AX14" s="52"/>
      <c r="AY14" s="52"/>
      <c r="AZ14" s="52">
        <f t="shared" si="2"/>
        <v>0</v>
      </c>
      <c r="BA14" s="39">
        <f t="shared" si="10"/>
        <v>38</v>
      </c>
    </row>
    <row r="15" spans="1:53" x14ac:dyDescent="0.2">
      <c r="A15" s="33">
        <v>7</v>
      </c>
      <c r="B15" s="35" t="s">
        <v>23</v>
      </c>
      <c r="C15" s="27"/>
      <c r="D15" s="27">
        <v>11</v>
      </c>
      <c r="E15" s="27">
        <v>5</v>
      </c>
      <c r="F15" s="27"/>
      <c r="G15" s="9">
        <f t="shared" si="3"/>
        <v>16</v>
      </c>
      <c r="H15" s="28"/>
      <c r="I15" s="28"/>
      <c r="J15" s="28"/>
      <c r="K15" s="28"/>
      <c r="L15" s="11">
        <f t="shared" si="4"/>
        <v>0</v>
      </c>
      <c r="M15" s="29"/>
      <c r="N15" s="29">
        <v>1</v>
      </c>
      <c r="O15" s="29"/>
      <c r="P15" s="29"/>
      <c r="Q15" s="13">
        <f>SUM(M15:P15)</f>
        <v>1</v>
      </c>
      <c r="R15" s="30"/>
      <c r="S15" s="30"/>
      <c r="T15" s="30"/>
      <c r="U15" s="30"/>
      <c r="V15" s="16">
        <f t="shared" si="6"/>
        <v>0</v>
      </c>
      <c r="W15" s="31"/>
      <c r="X15" s="31"/>
      <c r="Y15" s="31"/>
      <c r="Z15" s="31"/>
      <c r="AA15" s="19">
        <f t="shared" si="7"/>
        <v>0</v>
      </c>
      <c r="AB15" s="32"/>
      <c r="AC15" s="32"/>
      <c r="AD15" s="32"/>
      <c r="AE15" s="32"/>
      <c r="AF15" s="22">
        <f t="shared" si="8"/>
        <v>0</v>
      </c>
      <c r="AG15" s="29"/>
      <c r="AH15" s="29"/>
      <c r="AI15" s="29"/>
      <c r="AJ15" s="29"/>
      <c r="AK15" s="13">
        <f t="shared" si="9"/>
        <v>0</v>
      </c>
      <c r="AL15" s="28"/>
      <c r="AM15" s="28"/>
      <c r="AN15" s="28"/>
      <c r="AO15" s="28"/>
      <c r="AP15" s="11">
        <f t="shared" si="0"/>
        <v>0</v>
      </c>
      <c r="AQ15" s="47"/>
      <c r="AR15" s="47"/>
      <c r="AS15" s="47"/>
      <c r="AT15" s="47"/>
      <c r="AU15" s="47">
        <f t="shared" si="1"/>
        <v>0</v>
      </c>
      <c r="AV15" s="52"/>
      <c r="AW15" s="52"/>
      <c r="AX15" s="52"/>
      <c r="AY15" s="52"/>
      <c r="AZ15" s="52">
        <f t="shared" si="2"/>
        <v>0</v>
      </c>
      <c r="BA15" s="39">
        <f t="shared" si="10"/>
        <v>17</v>
      </c>
    </row>
    <row r="16" spans="1:53" x14ac:dyDescent="0.2">
      <c r="A16" s="33">
        <v>8</v>
      </c>
      <c r="B16" s="35" t="s">
        <v>24</v>
      </c>
      <c r="C16" s="27"/>
      <c r="D16" s="27">
        <v>10</v>
      </c>
      <c r="E16" s="27">
        <v>3</v>
      </c>
      <c r="F16" s="27"/>
      <c r="G16" s="9">
        <f t="shared" si="3"/>
        <v>13</v>
      </c>
      <c r="H16" s="28"/>
      <c r="I16" s="28"/>
      <c r="J16" s="28"/>
      <c r="K16" s="28"/>
      <c r="L16" s="11">
        <f t="shared" si="4"/>
        <v>0</v>
      </c>
      <c r="M16" s="29"/>
      <c r="N16" s="29"/>
      <c r="O16" s="29"/>
      <c r="P16" s="29"/>
      <c r="Q16" s="13">
        <f t="shared" ref="Q16" si="11">SUM(M16:P16)</f>
        <v>0</v>
      </c>
      <c r="R16" s="30"/>
      <c r="S16" s="30">
        <v>1</v>
      </c>
      <c r="T16" s="30"/>
      <c r="U16" s="30"/>
      <c r="V16" s="16">
        <f t="shared" si="6"/>
        <v>1</v>
      </c>
      <c r="W16" s="31"/>
      <c r="X16" s="31">
        <v>1</v>
      </c>
      <c r="Y16" s="31"/>
      <c r="Z16" s="31"/>
      <c r="AA16" s="19">
        <f t="shared" si="7"/>
        <v>1</v>
      </c>
      <c r="AB16" s="32"/>
      <c r="AC16" s="32"/>
      <c r="AD16" s="32"/>
      <c r="AE16" s="32"/>
      <c r="AF16" s="22">
        <f t="shared" si="8"/>
        <v>0</v>
      </c>
      <c r="AG16" s="29"/>
      <c r="AH16" s="29">
        <v>1</v>
      </c>
      <c r="AI16" s="29"/>
      <c r="AJ16" s="29"/>
      <c r="AK16" s="13">
        <f t="shared" si="9"/>
        <v>1</v>
      </c>
      <c r="AL16" s="28"/>
      <c r="AM16" s="28"/>
      <c r="AN16" s="28"/>
      <c r="AO16" s="28"/>
      <c r="AP16" s="11">
        <f t="shared" si="0"/>
        <v>0</v>
      </c>
      <c r="AQ16" s="47"/>
      <c r="AR16" s="47"/>
      <c r="AS16" s="47"/>
      <c r="AT16" s="47"/>
      <c r="AU16" s="47">
        <f t="shared" si="1"/>
        <v>0</v>
      </c>
      <c r="AV16" s="52"/>
      <c r="AW16" s="52"/>
      <c r="AX16" s="52"/>
      <c r="AY16" s="52"/>
      <c r="AZ16" s="52">
        <f t="shared" si="2"/>
        <v>0</v>
      </c>
      <c r="BA16" s="39">
        <f t="shared" si="10"/>
        <v>16</v>
      </c>
    </row>
    <row r="17" spans="1:53" x14ac:dyDescent="0.2">
      <c r="A17" s="33">
        <v>9</v>
      </c>
      <c r="B17" s="35" t="s">
        <v>25</v>
      </c>
      <c r="C17" s="27"/>
      <c r="D17" s="27">
        <v>9</v>
      </c>
      <c r="E17" s="27">
        <v>7</v>
      </c>
      <c r="F17" s="27"/>
      <c r="G17" s="9">
        <f t="shared" si="3"/>
        <v>16</v>
      </c>
      <c r="H17" s="28"/>
      <c r="I17" s="28">
        <v>1</v>
      </c>
      <c r="J17" s="28"/>
      <c r="K17" s="28"/>
      <c r="L17" s="11">
        <f t="shared" si="4"/>
        <v>1</v>
      </c>
      <c r="M17" s="29"/>
      <c r="N17" s="29"/>
      <c r="O17" s="29"/>
      <c r="P17" s="29"/>
      <c r="Q17" s="13">
        <f t="shared" si="5"/>
        <v>0</v>
      </c>
      <c r="R17" s="30"/>
      <c r="S17" s="30"/>
      <c r="T17" s="30"/>
      <c r="U17" s="30"/>
      <c r="V17" s="16">
        <f t="shared" si="6"/>
        <v>0</v>
      </c>
      <c r="W17" s="31"/>
      <c r="X17" s="31"/>
      <c r="Y17" s="31"/>
      <c r="Z17" s="31"/>
      <c r="AA17" s="19">
        <f t="shared" si="7"/>
        <v>0</v>
      </c>
      <c r="AB17" s="32"/>
      <c r="AC17" s="32"/>
      <c r="AD17" s="32"/>
      <c r="AE17" s="32"/>
      <c r="AF17" s="22">
        <f t="shared" si="8"/>
        <v>0</v>
      </c>
      <c r="AG17" s="29"/>
      <c r="AH17" s="29"/>
      <c r="AI17" s="29"/>
      <c r="AJ17" s="29"/>
      <c r="AK17" s="13">
        <f t="shared" si="9"/>
        <v>0</v>
      </c>
      <c r="AL17" s="28"/>
      <c r="AM17" s="28"/>
      <c r="AN17" s="28"/>
      <c r="AO17" s="28"/>
      <c r="AP17" s="11">
        <f t="shared" si="0"/>
        <v>0</v>
      </c>
      <c r="AQ17" s="47"/>
      <c r="AR17" s="47"/>
      <c r="AS17" s="47"/>
      <c r="AT17" s="47"/>
      <c r="AU17" s="47">
        <f t="shared" si="1"/>
        <v>0</v>
      </c>
      <c r="AV17" s="52"/>
      <c r="AW17" s="52"/>
      <c r="AX17" s="52"/>
      <c r="AY17" s="52"/>
      <c r="AZ17" s="52">
        <f t="shared" si="2"/>
        <v>0</v>
      </c>
      <c r="BA17" s="39">
        <f t="shared" si="10"/>
        <v>17</v>
      </c>
    </row>
    <row r="18" spans="1:53" x14ac:dyDescent="0.2">
      <c r="A18" s="33">
        <v>10</v>
      </c>
      <c r="B18" s="35" t="s">
        <v>26</v>
      </c>
      <c r="C18" s="27"/>
      <c r="D18" s="27">
        <v>10</v>
      </c>
      <c r="E18" s="27">
        <v>1</v>
      </c>
      <c r="F18" s="27"/>
      <c r="G18" s="9">
        <f t="shared" si="3"/>
        <v>11</v>
      </c>
      <c r="H18" s="28"/>
      <c r="I18" s="28"/>
      <c r="J18" s="28"/>
      <c r="K18" s="28"/>
      <c r="L18" s="11">
        <f t="shared" si="4"/>
        <v>0</v>
      </c>
      <c r="M18" s="29"/>
      <c r="N18" s="29">
        <v>1</v>
      </c>
      <c r="O18" s="29"/>
      <c r="P18" s="29"/>
      <c r="Q18" s="13">
        <f t="shared" si="5"/>
        <v>1</v>
      </c>
      <c r="R18" s="30"/>
      <c r="S18" s="30">
        <v>1</v>
      </c>
      <c r="T18" s="30"/>
      <c r="U18" s="30"/>
      <c r="V18" s="16">
        <f t="shared" si="6"/>
        <v>1</v>
      </c>
      <c r="W18" s="31"/>
      <c r="X18" s="31">
        <v>1</v>
      </c>
      <c r="Y18" s="31"/>
      <c r="Z18" s="31"/>
      <c r="AA18" s="19">
        <f t="shared" si="7"/>
        <v>1</v>
      </c>
      <c r="AB18" s="32"/>
      <c r="AC18" s="32"/>
      <c r="AD18" s="32"/>
      <c r="AE18" s="32"/>
      <c r="AF18" s="22">
        <f t="shared" si="8"/>
        <v>0</v>
      </c>
      <c r="AG18" s="29"/>
      <c r="AH18" s="29"/>
      <c r="AI18" s="29"/>
      <c r="AJ18" s="29"/>
      <c r="AK18" s="13">
        <f t="shared" si="9"/>
        <v>0</v>
      </c>
      <c r="AL18" s="28"/>
      <c r="AM18" s="28"/>
      <c r="AN18" s="28"/>
      <c r="AO18" s="28"/>
      <c r="AP18" s="11">
        <f t="shared" si="0"/>
        <v>0</v>
      </c>
      <c r="AQ18" s="47"/>
      <c r="AR18" s="47"/>
      <c r="AS18" s="47"/>
      <c r="AT18" s="47"/>
      <c r="AU18" s="47">
        <f t="shared" si="1"/>
        <v>0</v>
      </c>
      <c r="AV18" s="52"/>
      <c r="AW18" s="52"/>
      <c r="AX18" s="52"/>
      <c r="AY18" s="52"/>
      <c r="AZ18" s="52">
        <f t="shared" si="2"/>
        <v>0</v>
      </c>
      <c r="BA18" s="39">
        <f t="shared" si="10"/>
        <v>14</v>
      </c>
    </row>
    <row r="19" spans="1:53" x14ac:dyDescent="0.2">
      <c r="A19" s="33">
        <v>11</v>
      </c>
      <c r="B19" s="35" t="s">
        <v>27</v>
      </c>
      <c r="C19" s="27"/>
      <c r="D19" s="27">
        <v>5</v>
      </c>
      <c r="E19" s="27">
        <v>4</v>
      </c>
      <c r="F19" s="27"/>
      <c r="G19" s="9">
        <f t="shared" si="3"/>
        <v>9</v>
      </c>
      <c r="H19" s="28"/>
      <c r="I19" s="28"/>
      <c r="J19" s="28"/>
      <c r="K19" s="28"/>
      <c r="L19" s="11">
        <f t="shared" si="4"/>
        <v>0</v>
      </c>
      <c r="M19" s="29"/>
      <c r="N19" s="29"/>
      <c r="O19" s="29"/>
      <c r="P19" s="29"/>
      <c r="Q19" s="13">
        <f t="shared" si="5"/>
        <v>0</v>
      </c>
      <c r="R19" s="30"/>
      <c r="S19" s="30"/>
      <c r="T19" s="30"/>
      <c r="U19" s="30"/>
      <c r="V19" s="16">
        <f t="shared" si="6"/>
        <v>0</v>
      </c>
      <c r="W19" s="31"/>
      <c r="X19" s="31"/>
      <c r="Y19" s="31"/>
      <c r="Z19" s="31"/>
      <c r="AA19" s="19">
        <f t="shared" si="7"/>
        <v>0</v>
      </c>
      <c r="AB19" s="32"/>
      <c r="AC19" s="32"/>
      <c r="AD19" s="32"/>
      <c r="AE19" s="32"/>
      <c r="AF19" s="22">
        <f t="shared" si="8"/>
        <v>0</v>
      </c>
      <c r="AG19" s="29"/>
      <c r="AH19" s="29"/>
      <c r="AI19" s="29"/>
      <c r="AJ19" s="29"/>
      <c r="AK19" s="13">
        <f t="shared" si="9"/>
        <v>0</v>
      </c>
      <c r="AL19" s="28"/>
      <c r="AM19" s="28"/>
      <c r="AN19" s="28"/>
      <c r="AO19" s="28"/>
      <c r="AP19" s="11">
        <f t="shared" si="0"/>
        <v>0</v>
      </c>
      <c r="AQ19" s="47"/>
      <c r="AR19" s="47"/>
      <c r="AS19" s="47"/>
      <c r="AT19" s="47"/>
      <c r="AU19" s="47">
        <f t="shared" si="1"/>
        <v>0</v>
      </c>
      <c r="AV19" s="52"/>
      <c r="AW19" s="52"/>
      <c r="AX19" s="52"/>
      <c r="AY19" s="52"/>
      <c r="AZ19" s="52">
        <f t="shared" si="2"/>
        <v>0</v>
      </c>
      <c r="BA19" s="39">
        <f t="shared" si="10"/>
        <v>9</v>
      </c>
    </row>
    <row r="20" spans="1:53" x14ac:dyDescent="0.2">
      <c r="A20" s="33">
        <v>12</v>
      </c>
      <c r="B20" s="35" t="s">
        <v>28</v>
      </c>
      <c r="C20" s="27"/>
      <c r="D20" s="27">
        <v>9</v>
      </c>
      <c r="E20" s="27">
        <v>3</v>
      </c>
      <c r="F20" s="27"/>
      <c r="G20" s="9">
        <f t="shared" si="3"/>
        <v>12</v>
      </c>
      <c r="H20" s="28"/>
      <c r="I20" s="28"/>
      <c r="J20" s="28"/>
      <c r="K20" s="28"/>
      <c r="L20" s="11">
        <f t="shared" si="4"/>
        <v>0</v>
      </c>
      <c r="M20" s="29"/>
      <c r="N20" s="29"/>
      <c r="O20" s="29"/>
      <c r="P20" s="29"/>
      <c r="Q20" s="13">
        <f t="shared" si="5"/>
        <v>0</v>
      </c>
      <c r="R20" s="30"/>
      <c r="S20" s="30"/>
      <c r="T20" s="30"/>
      <c r="U20" s="30"/>
      <c r="V20" s="16">
        <f t="shared" si="6"/>
        <v>0</v>
      </c>
      <c r="W20" s="31"/>
      <c r="X20" s="31"/>
      <c r="Y20" s="31"/>
      <c r="Z20" s="31"/>
      <c r="AA20" s="19">
        <f t="shared" si="7"/>
        <v>0</v>
      </c>
      <c r="AB20" s="32"/>
      <c r="AC20" s="32"/>
      <c r="AD20" s="32"/>
      <c r="AE20" s="32"/>
      <c r="AF20" s="22">
        <f t="shared" si="8"/>
        <v>0</v>
      </c>
      <c r="AG20" s="29"/>
      <c r="AH20" s="29"/>
      <c r="AI20" s="29"/>
      <c r="AJ20" s="29"/>
      <c r="AK20" s="13">
        <f t="shared" si="9"/>
        <v>0</v>
      </c>
      <c r="AL20" s="28"/>
      <c r="AM20" s="28"/>
      <c r="AN20" s="28"/>
      <c r="AO20" s="28"/>
      <c r="AP20" s="11">
        <f t="shared" si="0"/>
        <v>0</v>
      </c>
      <c r="AQ20" s="47"/>
      <c r="AR20" s="47"/>
      <c r="AS20" s="47"/>
      <c r="AT20" s="47"/>
      <c r="AU20" s="47">
        <f t="shared" si="1"/>
        <v>0</v>
      </c>
      <c r="AV20" s="52"/>
      <c r="AW20" s="52"/>
      <c r="AX20" s="52"/>
      <c r="AY20" s="52"/>
      <c r="AZ20" s="52">
        <f t="shared" si="2"/>
        <v>0</v>
      </c>
      <c r="BA20" s="39">
        <f t="shared" si="10"/>
        <v>12</v>
      </c>
    </row>
    <row r="21" spans="1:53" x14ac:dyDescent="0.2">
      <c r="A21" s="33">
        <v>13</v>
      </c>
      <c r="B21" s="35" t="s">
        <v>29</v>
      </c>
      <c r="C21" s="27"/>
      <c r="D21" s="27">
        <v>7</v>
      </c>
      <c r="E21" s="27">
        <v>5</v>
      </c>
      <c r="F21" s="27"/>
      <c r="G21" s="9">
        <f t="shared" si="3"/>
        <v>12</v>
      </c>
      <c r="H21" s="28">
        <v>2</v>
      </c>
      <c r="I21" s="28">
        <v>1</v>
      </c>
      <c r="J21" s="28"/>
      <c r="K21" s="28"/>
      <c r="L21" s="11">
        <f t="shared" si="4"/>
        <v>3</v>
      </c>
      <c r="M21" s="29"/>
      <c r="N21" s="29">
        <v>1</v>
      </c>
      <c r="O21" s="29"/>
      <c r="P21" s="29"/>
      <c r="Q21" s="13">
        <f t="shared" si="5"/>
        <v>1</v>
      </c>
      <c r="R21" s="30"/>
      <c r="S21" s="30"/>
      <c r="T21" s="30"/>
      <c r="U21" s="30"/>
      <c r="V21" s="16">
        <f t="shared" si="6"/>
        <v>0</v>
      </c>
      <c r="W21" s="31"/>
      <c r="X21" s="31"/>
      <c r="Y21" s="31"/>
      <c r="Z21" s="31"/>
      <c r="AA21" s="19">
        <f t="shared" si="7"/>
        <v>0</v>
      </c>
      <c r="AB21" s="32"/>
      <c r="AC21" s="32"/>
      <c r="AD21" s="32"/>
      <c r="AE21" s="32"/>
      <c r="AF21" s="22">
        <f t="shared" si="8"/>
        <v>0</v>
      </c>
      <c r="AG21" s="29"/>
      <c r="AH21" s="29"/>
      <c r="AI21" s="29"/>
      <c r="AJ21" s="29"/>
      <c r="AK21" s="13">
        <f t="shared" si="9"/>
        <v>0</v>
      </c>
      <c r="AL21" s="28"/>
      <c r="AM21" s="28"/>
      <c r="AN21" s="28"/>
      <c r="AO21" s="28"/>
      <c r="AP21" s="11">
        <f t="shared" si="0"/>
        <v>0</v>
      </c>
      <c r="AQ21" s="47"/>
      <c r="AR21" s="47"/>
      <c r="AS21" s="47"/>
      <c r="AT21" s="47"/>
      <c r="AU21" s="47">
        <f t="shared" si="1"/>
        <v>0</v>
      </c>
      <c r="AV21" s="52"/>
      <c r="AW21" s="52"/>
      <c r="AX21" s="52"/>
      <c r="AY21" s="52"/>
      <c r="AZ21" s="52">
        <f t="shared" si="2"/>
        <v>0</v>
      </c>
      <c r="BA21" s="39">
        <f t="shared" si="10"/>
        <v>16</v>
      </c>
    </row>
    <row r="22" spans="1:53" x14ac:dyDescent="0.2">
      <c r="A22" s="58" t="s">
        <v>30</v>
      </c>
      <c r="B22" s="59"/>
      <c r="C22" s="9">
        <f>SUM(C9:C21)</f>
        <v>1</v>
      </c>
      <c r="D22" s="9">
        <f t="shared" ref="D22:AT22" si="12">SUM(D9:D21)</f>
        <v>209</v>
      </c>
      <c r="E22" s="9">
        <f t="shared" si="12"/>
        <v>152</v>
      </c>
      <c r="F22" s="9">
        <f t="shared" si="12"/>
        <v>4</v>
      </c>
      <c r="G22" s="9">
        <f t="shared" si="12"/>
        <v>366</v>
      </c>
      <c r="H22" s="11">
        <f t="shared" si="12"/>
        <v>24</v>
      </c>
      <c r="I22" s="11">
        <f t="shared" si="12"/>
        <v>11</v>
      </c>
      <c r="J22" s="11">
        <f t="shared" si="12"/>
        <v>0</v>
      </c>
      <c r="K22" s="11">
        <f t="shared" si="12"/>
        <v>0</v>
      </c>
      <c r="L22" s="11">
        <f t="shared" si="12"/>
        <v>35</v>
      </c>
      <c r="M22" s="13">
        <f t="shared" si="12"/>
        <v>0</v>
      </c>
      <c r="N22" s="13">
        <f t="shared" si="12"/>
        <v>18</v>
      </c>
      <c r="O22" s="13">
        <f t="shared" si="12"/>
        <v>0</v>
      </c>
      <c r="P22" s="13">
        <f t="shared" si="12"/>
        <v>0</v>
      </c>
      <c r="Q22" s="13">
        <f t="shared" si="12"/>
        <v>18</v>
      </c>
      <c r="R22" s="16">
        <f t="shared" si="12"/>
        <v>0</v>
      </c>
      <c r="S22" s="16">
        <f t="shared" si="12"/>
        <v>2</v>
      </c>
      <c r="T22" s="16">
        <f t="shared" si="12"/>
        <v>0</v>
      </c>
      <c r="U22" s="16">
        <f t="shared" si="12"/>
        <v>0</v>
      </c>
      <c r="V22" s="16">
        <f t="shared" si="12"/>
        <v>2</v>
      </c>
      <c r="W22" s="19">
        <f t="shared" si="12"/>
        <v>0</v>
      </c>
      <c r="X22" s="19">
        <f t="shared" si="12"/>
        <v>8</v>
      </c>
      <c r="Y22" s="19">
        <f t="shared" si="12"/>
        <v>1</v>
      </c>
      <c r="Z22" s="19">
        <f t="shared" si="12"/>
        <v>0</v>
      </c>
      <c r="AA22" s="19">
        <f t="shared" si="12"/>
        <v>9</v>
      </c>
      <c r="AB22" s="22">
        <f t="shared" si="12"/>
        <v>0</v>
      </c>
      <c r="AC22" s="22">
        <f t="shared" si="12"/>
        <v>0</v>
      </c>
      <c r="AD22" s="22">
        <f t="shared" si="12"/>
        <v>1</v>
      </c>
      <c r="AE22" s="22">
        <f t="shared" si="12"/>
        <v>0</v>
      </c>
      <c r="AF22" s="22">
        <f t="shared" si="12"/>
        <v>1</v>
      </c>
      <c r="AG22" s="13">
        <f t="shared" si="12"/>
        <v>0</v>
      </c>
      <c r="AH22" s="13">
        <f t="shared" si="12"/>
        <v>1</v>
      </c>
      <c r="AI22" s="13">
        <f t="shared" si="12"/>
        <v>0</v>
      </c>
      <c r="AJ22" s="13">
        <f t="shared" si="12"/>
        <v>0</v>
      </c>
      <c r="AK22" s="13">
        <f t="shared" si="12"/>
        <v>1</v>
      </c>
      <c r="AL22" s="11">
        <f t="shared" si="12"/>
        <v>0</v>
      </c>
      <c r="AM22" s="11">
        <f t="shared" si="12"/>
        <v>3</v>
      </c>
      <c r="AN22" s="11">
        <f t="shared" si="12"/>
        <v>0</v>
      </c>
      <c r="AO22" s="11">
        <f t="shared" si="12"/>
        <v>0</v>
      </c>
      <c r="AP22" s="11">
        <f t="shared" si="12"/>
        <v>3</v>
      </c>
      <c r="AQ22" s="47">
        <f>SUM(AQ9:AQ21)</f>
        <v>0</v>
      </c>
      <c r="AR22" s="47">
        <f>SUM(AR9:AR21)</f>
        <v>1</v>
      </c>
      <c r="AS22" s="47">
        <f t="shared" si="12"/>
        <v>0</v>
      </c>
      <c r="AT22" s="47">
        <f t="shared" si="12"/>
        <v>0</v>
      </c>
      <c r="AU22" s="47">
        <f>SUM(AU9:AU21)</f>
        <v>1</v>
      </c>
      <c r="AV22" s="52">
        <f>SUM(AV9:AV21)</f>
        <v>0</v>
      </c>
      <c r="AW22" s="52">
        <f>SUM(AW9:AW21)</f>
        <v>1</v>
      </c>
      <c r="AX22" s="52">
        <f t="shared" ref="AX22:AY22" si="13">SUM(AX9:AX21)</f>
        <v>0</v>
      </c>
      <c r="AY22" s="52">
        <f t="shared" si="13"/>
        <v>0</v>
      </c>
      <c r="AZ22" s="52">
        <f>SUM(AZ9:AZ21)</f>
        <v>1</v>
      </c>
      <c r="BA22" s="39">
        <f t="shared" si="10"/>
        <v>437</v>
      </c>
    </row>
  </sheetData>
  <mergeCells count="21">
    <mergeCell ref="A1:AA1"/>
    <mergeCell ref="A2:AA2"/>
    <mergeCell ref="A3:AA3"/>
    <mergeCell ref="A4:AA4"/>
    <mergeCell ref="A6:A8"/>
    <mergeCell ref="B6:B8"/>
    <mergeCell ref="C6:F7"/>
    <mergeCell ref="G6:G8"/>
    <mergeCell ref="H6:K7"/>
    <mergeCell ref="L6:L8"/>
    <mergeCell ref="M6:AZ6"/>
    <mergeCell ref="AV7:AY7"/>
    <mergeCell ref="AB7:AE7"/>
    <mergeCell ref="AG7:AJ7"/>
    <mergeCell ref="AL7:AO7"/>
    <mergeCell ref="BA6:BA8"/>
    <mergeCell ref="AQ7:AT7"/>
    <mergeCell ref="A22:B22"/>
    <mergeCell ref="M7:P7"/>
    <mergeCell ref="R7:U7"/>
    <mergeCell ref="W7:Z7"/>
  </mergeCells>
  <pageMargins left="0.27559055118110237" right="0.11811023622047245" top="0.74803149606299213" bottom="0.74803149606299213" header="0.31496062992125984" footer="0.31496062992125984"/>
  <pageSetup paperSize="9" scale="9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00FD-0DB3-4182-9919-F1B656BD8601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44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2">
      <c r="A7" s="38" t="s">
        <v>33</v>
      </c>
      <c r="B7" s="33"/>
      <c r="C7" s="33">
        <v>9</v>
      </c>
      <c r="D7" s="33">
        <v>7</v>
      </c>
      <c r="E7" s="33"/>
      <c r="F7" s="37">
        <v>16</v>
      </c>
    </row>
    <row r="8" spans="1:32" x14ac:dyDescent="0.2">
      <c r="A8" s="38" t="s">
        <v>34</v>
      </c>
      <c r="B8" s="33"/>
      <c r="C8" s="33"/>
      <c r="D8" s="33"/>
      <c r="E8" s="33"/>
      <c r="F8" s="37"/>
    </row>
    <row r="9" spans="1:32" x14ac:dyDescent="0.2">
      <c r="A9" s="37" t="s">
        <v>5</v>
      </c>
      <c r="B9" s="37">
        <v>0</v>
      </c>
      <c r="C9" s="37">
        <v>9</v>
      </c>
      <c r="D9" s="37">
        <v>7</v>
      </c>
      <c r="E9" s="37">
        <v>0</v>
      </c>
      <c r="F9" s="37">
        <v>16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56</v>
      </c>
      <c r="B11" s="33"/>
      <c r="C11" s="33">
        <v>1</v>
      </c>
      <c r="D11" s="33"/>
      <c r="E11" s="33"/>
      <c r="F11" s="37">
        <f>B11+C11+D11+E11</f>
        <v>1</v>
      </c>
    </row>
    <row r="12" spans="1:32" x14ac:dyDescent="0.2">
      <c r="A12" s="38" t="s">
        <v>9</v>
      </c>
      <c r="B12" s="33"/>
      <c r="C12" s="33">
        <v>1</v>
      </c>
      <c r="D12" s="33"/>
      <c r="E12" s="33"/>
      <c r="F12" s="37">
        <v>1</v>
      </c>
    </row>
    <row r="13" spans="1:32" x14ac:dyDescent="0.2">
      <c r="A13" s="37" t="s">
        <v>5</v>
      </c>
      <c r="B13" s="37">
        <f>SUM(B11:B11)</f>
        <v>0</v>
      </c>
      <c r="C13" s="37">
        <f>SUM(C11:C11)</f>
        <v>1</v>
      </c>
      <c r="D13" s="37">
        <f>SUM(D11:D11)</f>
        <v>0</v>
      </c>
      <c r="E13" s="37">
        <f>SUM(E11:E11)</f>
        <v>0</v>
      </c>
      <c r="F13" s="37">
        <v>2</v>
      </c>
    </row>
    <row r="14" spans="1:32" x14ac:dyDescent="0.2">
      <c r="A14" s="37" t="s">
        <v>5</v>
      </c>
      <c r="B14" s="37">
        <f>B9+B13</f>
        <v>0</v>
      </c>
      <c r="C14" s="37">
        <f>C9+C13</f>
        <v>10</v>
      </c>
      <c r="D14" s="37">
        <f>D9+D13</f>
        <v>7</v>
      </c>
      <c r="E14" s="37">
        <f>E9+E13</f>
        <v>0</v>
      </c>
      <c r="F14" s="37">
        <f>F9+F13</f>
        <v>18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EB82-9C7E-472C-B0C8-6FE3E164759B}">
  <dimension ref="A1:AF15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45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1"/>
      <c r="C7" s="41">
        <v>10</v>
      </c>
      <c r="D7" s="41">
        <v>1</v>
      </c>
      <c r="E7" s="41"/>
      <c r="F7" s="42">
        <v>11</v>
      </c>
    </row>
    <row r="8" spans="1:32" x14ac:dyDescent="0.35">
      <c r="A8" s="38" t="s">
        <v>34</v>
      </c>
      <c r="B8" s="41"/>
      <c r="C8" s="41"/>
      <c r="D8" s="41"/>
      <c r="E8" s="41"/>
      <c r="F8" s="41"/>
    </row>
    <row r="9" spans="1:32" x14ac:dyDescent="0.35">
      <c r="A9" s="37" t="s">
        <v>5</v>
      </c>
      <c r="B9" s="42">
        <v>0</v>
      </c>
      <c r="C9" s="37">
        <v>10</v>
      </c>
      <c r="D9" s="37">
        <v>1</v>
      </c>
      <c r="E9" s="42">
        <v>0</v>
      </c>
      <c r="F9" s="42">
        <v>11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3">
      <c r="A11" s="44" t="s">
        <v>10</v>
      </c>
      <c r="B11" s="33"/>
      <c r="C11" s="33">
        <v>1</v>
      </c>
      <c r="D11" s="33"/>
      <c r="E11" s="33"/>
      <c r="F11" s="37">
        <f>B11+C11+D11+E11</f>
        <v>1</v>
      </c>
    </row>
    <row r="12" spans="1:32" x14ac:dyDescent="0.3">
      <c r="A12" s="44" t="s">
        <v>49</v>
      </c>
      <c r="B12" s="33"/>
      <c r="C12" s="33">
        <v>1</v>
      </c>
      <c r="D12" s="33"/>
      <c r="E12" s="33"/>
      <c r="F12" s="37">
        <v>1</v>
      </c>
    </row>
    <row r="13" spans="1:32" x14ac:dyDescent="0.3">
      <c r="A13" s="44" t="s">
        <v>9</v>
      </c>
      <c r="B13" s="33"/>
      <c r="C13" s="33">
        <v>1</v>
      </c>
      <c r="D13" s="33"/>
      <c r="E13" s="33"/>
      <c r="F13" s="37">
        <v>1</v>
      </c>
    </row>
    <row r="14" spans="1:32" x14ac:dyDescent="0.35">
      <c r="A14" s="37" t="s">
        <v>5</v>
      </c>
      <c r="B14" s="37">
        <f>SUM(B11:B11)</f>
        <v>0</v>
      </c>
      <c r="C14" s="37">
        <v>3</v>
      </c>
      <c r="D14" s="37">
        <f>SUM(D11:D11)</f>
        <v>0</v>
      </c>
      <c r="E14" s="42">
        <f>SUM(E11:E11)</f>
        <v>0</v>
      </c>
      <c r="F14" s="37">
        <v>3</v>
      </c>
    </row>
    <row r="15" spans="1:32" x14ac:dyDescent="0.2">
      <c r="A15" s="37" t="s">
        <v>5</v>
      </c>
      <c r="B15" s="37">
        <f>B9+B14</f>
        <v>0</v>
      </c>
      <c r="C15" s="37">
        <f>C9+C14</f>
        <v>13</v>
      </c>
      <c r="D15" s="37">
        <f>D9+D14</f>
        <v>1</v>
      </c>
      <c r="E15" s="37">
        <f>E9+E14</f>
        <v>0</v>
      </c>
      <c r="F15" s="37">
        <f>F9+F14</f>
        <v>14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42FB-465F-43F5-8153-FC9A96836BE4}">
  <dimension ref="A1:AF13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46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1"/>
      <c r="C7" s="41">
        <v>5</v>
      </c>
      <c r="D7" s="41">
        <v>4</v>
      </c>
      <c r="E7" s="41"/>
      <c r="F7" s="42">
        <v>9</v>
      </c>
    </row>
    <row r="8" spans="1:32" x14ac:dyDescent="0.35">
      <c r="A8" s="38" t="s">
        <v>34</v>
      </c>
      <c r="B8" s="41"/>
      <c r="C8" s="41"/>
      <c r="D8" s="41"/>
      <c r="E8" s="41"/>
      <c r="F8" s="41"/>
    </row>
    <row r="9" spans="1:32" x14ac:dyDescent="0.35">
      <c r="A9" s="37" t="s">
        <v>5</v>
      </c>
      <c r="B9" s="42">
        <v>0</v>
      </c>
      <c r="C9" s="42">
        <v>5</v>
      </c>
      <c r="D9" s="42">
        <v>4</v>
      </c>
      <c r="E9" s="42">
        <v>0</v>
      </c>
      <c r="F9" s="42">
        <v>9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51</v>
      </c>
      <c r="B11" s="33"/>
      <c r="C11" s="33"/>
      <c r="D11" s="33"/>
      <c r="E11" s="33"/>
      <c r="F11" s="37">
        <f>B11+C11+D11+E11</f>
        <v>0</v>
      </c>
    </row>
    <row r="12" spans="1:32" x14ac:dyDescent="0.2">
      <c r="A12" s="37" t="s">
        <v>5</v>
      </c>
      <c r="B12" s="37">
        <f>SUM(B11:B11)</f>
        <v>0</v>
      </c>
      <c r="C12" s="37">
        <f>SUM(C11:C11)</f>
        <v>0</v>
      </c>
      <c r="D12" s="37">
        <f>SUM(D11:D11)</f>
        <v>0</v>
      </c>
      <c r="E12" s="37">
        <f>SUM(E11:E11)</f>
        <v>0</v>
      </c>
      <c r="F12" s="37">
        <f>SUM(F11:F11)</f>
        <v>0</v>
      </c>
    </row>
    <row r="13" spans="1:32" x14ac:dyDescent="0.2">
      <c r="A13" s="37" t="s">
        <v>5</v>
      </c>
      <c r="B13" s="37">
        <f>B9+B12</f>
        <v>0</v>
      </c>
      <c r="C13" s="37">
        <f>C9+C12</f>
        <v>5</v>
      </c>
      <c r="D13" s="37">
        <f>D9+D12</f>
        <v>4</v>
      </c>
      <c r="E13" s="37">
        <f>E9+E12</f>
        <v>0</v>
      </c>
      <c r="F13" s="37">
        <f>F9+F12</f>
        <v>9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E1E5-DE46-4786-85D0-56E9888F0016}">
  <dimension ref="A1:AF13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47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1"/>
      <c r="C7" s="41">
        <v>9</v>
      </c>
      <c r="D7" s="41">
        <v>3</v>
      </c>
      <c r="E7" s="41"/>
      <c r="F7" s="42">
        <v>12</v>
      </c>
    </row>
    <row r="8" spans="1:32" x14ac:dyDescent="0.35">
      <c r="A8" s="38" t="s">
        <v>34</v>
      </c>
      <c r="B8" s="41"/>
      <c r="C8" s="41"/>
      <c r="D8" s="41"/>
      <c r="E8" s="41"/>
      <c r="F8" s="42"/>
    </row>
    <row r="9" spans="1:32" x14ac:dyDescent="0.2">
      <c r="A9" s="37" t="s">
        <v>5</v>
      </c>
      <c r="B9" s="37">
        <v>0</v>
      </c>
      <c r="C9" s="37">
        <v>9</v>
      </c>
      <c r="D9" s="37">
        <v>3</v>
      </c>
      <c r="E9" s="37">
        <v>0</v>
      </c>
      <c r="F9" s="37">
        <v>12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51</v>
      </c>
      <c r="B11" s="33"/>
      <c r="C11" s="33"/>
      <c r="D11" s="33"/>
      <c r="E11" s="33"/>
      <c r="F11" s="37">
        <f>B11+C11+D11+E11</f>
        <v>0</v>
      </c>
    </row>
    <row r="12" spans="1:32" x14ac:dyDescent="0.2">
      <c r="A12" s="37" t="s">
        <v>5</v>
      </c>
      <c r="B12" s="37">
        <f>SUM(B11:B11)</f>
        <v>0</v>
      </c>
      <c r="C12" s="37">
        <f>SUM(C11:C11)</f>
        <v>0</v>
      </c>
      <c r="D12" s="37">
        <f>SUM(D11:D11)</f>
        <v>0</v>
      </c>
      <c r="E12" s="37">
        <f>SUM(E11:E11)</f>
        <v>0</v>
      </c>
      <c r="F12" s="37">
        <f>SUM(F11:F11)</f>
        <v>0</v>
      </c>
    </row>
    <row r="13" spans="1:32" x14ac:dyDescent="0.2">
      <c r="A13" s="37" t="s">
        <v>5</v>
      </c>
      <c r="B13" s="37">
        <f>B9+B12</f>
        <v>0</v>
      </c>
      <c r="C13" s="37">
        <f>C9+C12</f>
        <v>9</v>
      </c>
      <c r="D13" s="37">
        <f>D9+D12</f>
        <v>3</v>
      </c>
      <c r="E13" s="37">
        <f>E9+E12</f>
        <v>0</v>
      </c>
      <c r="F13" s="37">
        <f>F9+F12</f>
        <v>12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A826-BB07-45C7-985D-EEF9D5C5005A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48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2">
      <c r="A7" s="38" t="s">
        <v>33</v>
      </c>
      <c r="B7" s="33"/>
      <c r="C7" s="33">
        <v>7</v>
      </c>
      <c r="D7" s="33">
        <v>5</v>
      </c>
      <c r="E7" s="33"/>
      <c r="F7" s="37">
        <v>12</v>
      </c>
    </row>
    <row r="8" spans="1:32" x14ac:dyDescent="0.2">
      <c r="A8" s="38" t="s">
        <v>34</v>
      </c>
      <c r="B8" s="33">
        <v>2</v>
      </c>
      <c r="C8" s="33"/>
      <c r="D8" s="33"/>
      <c r="E8" s="33"/>
      <c r="F8" s="37">
        <v>2</v>
      </c>
    </row>
    <row r="9" spans="1:32" x14ac:dyDescent="0.2">
      <c r="A9" s="38" t="s">
        <v>58</v>
      </c>
      <c r="B9" s="33"/>
      <c r="C9" s="33">
        <v>1</v>
      </c>
      <c r="D9" s="33"/>
      <c r="E9" s="33"/>
      <c r="F9" s="37">
        <v>1</v>
      </c>
    </row>
    <row r="10" spans="1:32" x14ac:dyDescent="0.2">
      <c r="A10" s="37" t="s">
        <v>5</v>
      </c>
      <c r="B10" s="37">
        <v>2</v>
      </c>
      <c r="C10" s="37">
        <v>8</v>
      </c>
      <c r="D10" s="37">
        <v>5</v>
      </c>
      <c r="E10" s="37">
        <v>0</v>
      </c>
      <c r="F10" s="37">
        <v>15</v>
      </c>
    </row>
    <row r="11" spans="1:32" ht="30" customHeight="1" x14ac:dyDescent="0.2">
      <c r="A11" s="37" t="s">
        <v>7</v>
      </c>
      <c r="B11" s="37" t="s">
        <v>35</v>
      </c>
      <c r="C11" s="37" t="s">
        <v>15</v>
      </c>
      <c r="D11" s="37" t="s">
        <v>16</v>
      </c>
      <c r="E11" s="37" t="s">
        <v>17</v>
      </c>
      <c r="F11" s="37" t="s">
        <v>5</v>
      </c>
    </row>
    <row r="12" spans="1:32" x14ac:dyDescent="0.2">
      <c r="A12" s="38" t="s">
        <v>49</v>
      </c>
      <c r="B12" s="33"/>
      <c r="C12" s="33">
        <v>1</v>
      </c>
      <c r="D12" s="33"/>
      <c r="E12" s="33"/>
      <c r="F12" s="37">
        <v>1</v>
      </c>
    </row>
    <row r="13" spans="1:32" x14ac:dyDescent="0.2">
      <c r="A13" s="37" t="s">
        <v>5</v>
      </c>
      <c r="B13" s="37">
        <f>SUM(B12:B12)</f>
        <v>0</v>
      </c>
      <c r="C13" s="37">
        <v>1</v>
      </c>
      <c r="D13" s="37">
        <f>SUM(D12:D12)</f>
        <v>0</v>
      </c>
      <c r="E13" s="37">
        <f>SUM(E12:E12)</f>
        <v>0</v>
      </c>
      <c r="F13" s="37">
        <v>1</v>
      </c>
    </row>
    <row r="14" spans="1:32" x14ac:dyDescent="0.2">
      <c r="A14" s="37" t="s">
        <v>5</v>
      </c>
      <c r="B14" s="37">
        <f>B10+B13</f>
        <v>2</v>
      </c>
      <c r="C14" s="37">
        <f>C10+C13</f>
        <v>9</v>
      </c>
      <c r="D14" s="37">
        <f>D10+D13</f>
        <v>5</v>
      </c>
      <c r="E14" s="37">
        <f>E10+E13</f>
        <v>0</v>
      </c>
      <c r="F14" s="37">
        <f>F10+F13</f>
        <v>16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B383-E485-4393-9C68-41351B27724B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9.375" style="1" customWidth="1"/>
    <col min="2" max="6" width="12.625" style="1" customWidth="1"/>
    <col min="7" max="16384" width="9" style="1"/>
  </cols>
  <sheetData>
    <row r="1" spans="1:32" x14ac:dyDescent="0.2">
      <c r="A1" s="104" t="s">
        <v>31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2">
      <c r="A7" s="38" t="s">
        <v>33</v>
      </c>
      <c r="B7" s="33"/>
      <c r="C7" s="33">
        <v>35</v>
      </c>
      <c r="D7" s="33">
        <v>48</v>
      </c>
      <c r="E7" s="33">
        <v>1</v>
      </c>
      <c r="F7" s="37">
        <v>84</v>
      </c>
    </row>
    <row r="8" spans="1:32" x14ac:dyDescent="0.2">
      <c r="A8" s="38" t="s">
        <v>50</v>
      </c>
      <c r="B8" s="33">
        <v>15</v>
      </c>
      <c r="C8" s="33">
        <v>6</v>
      </c>
      <c r="D8" s="33"/>
      <c r="E8" s="33"/>
      <c r="F8" s="37">
        <v>21</v>
      </c>
    </row>
    <row r="9" spans="1:32" x14ac:dyDescent="0.2">
      <c r="A9" s="37" t="s">
        <v>5</v>
      </c>
      <c r="B9" s="37">
        <v>15</v>
      </c>
      <c r="C9" s="37">
        <v>41</v>
      </c>
      <c r="D9" s="37">
        <v>48</v>
      </c>
      <c r="E9" s="37">
        <v>1</v>
      </c>
      <c r="F9" s="37">
        <v>105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49</v>
      </c>
      <c r="B11" s="33"/>
      <c r="C11" s="33">
        <v>1</v>
      </c>
      <c r="D11" s="33"/>
      <c r="E11" s="33"/>
      <c r="F11" s="37">
        <f>B11+C11+D11+E11</f>
        <v>1</v>
      </c>
    </row>
    <row r="12" spans="1:32" x14ac:dyDescent="0.2">
      <c r="A12" s="38" t="s">
        <v>13</v>
      </c>
      <c r="B12" s="33"/>
      <c r="C12" s="33">
        <v>2</v>
      </c>
      <c r="D12" s="33"/>
      <c r="E12" s="33"/>
      <c r="F12" s="37">
        <f t="shared" ref="F12" si="0">B12+C12+D12+E12</f>
        <v>2</v>
      </c>
    </row>
    <row r="13" spans="1:32" x14ac:dyDescent="0.2">
      <c r="A13" s="37" t="s">
        <v>5</v>
      </c>
      <c r="B13" s="37">
        <f>SUM(B11:B12)</f>
        <v>0</v>
      </c>
      <c r="C13" s="37">
        <f>SUM(C11:C12)</f>
        <v>3</v>
      </c>
      <c r="D13" s="37">
        <f>SUM(D11:D12)</f>
        <v>0</v>
      </c>
      <c r="E13" s="37">
        <f>SUM(E11:E12)</f>
        <v>0</v>
      </c>
      <c r="F13" s="37">
        <f>SUM(F11:F12)</f>
        <v>3</v>
      </c>
    </row>
    <row r="14" spans="1:32" x14ac:dyDescent="0.2">
      <c r="A14" s="37" t="s">
        <v>5</v>
      </c>
      <c r="B14" s="37">
        <f>B9+B13</f>
        <v>15</v>
      </c>
      <c r="C14" s="37">
        <f>C9+C13</f>
        <v>44</v>
      </c>
      <c r="D14" s="37">
        <f>D9+D13</f>
        <v>48</v>
      </c>
      <c r="E14" s="37">
        <f>E9+E13</f>
        <v>1</v>
      </c>
      <c r="F14" s="37">
        <f>F9+F13</f>
        <v>108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125F-E3F2-4F08-B41A-20F8FD6F95D1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9.125" style="1" customWidth="1"/>
    <col min="2" max="6" width="12.625" style="1" customWidth="1"/>
    <col min="7" max="16384" width="9" style="1"/>
  </cols>
  <sheetData>
    <row r="1" spans="1:32" x14ac:dyDescent="0.2">
      <c r="A1" s="104" t="s">
        <v>37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2">
      <c r="A7" s="38" t="s">
        <v>33</v>
      </c>
      <c r="B7" s="33"/>
      <c r="C7" s="33">
        <v>47</v>
      </c>
      <c r="D7" s="33">
        <v>37</v>
      </c>
      <c r="E7" s="33">
        <v>1</v>
      </c>
      <c r="F7" s="37">
        <v>85</v>
      </c>
    </row>
    <row r="8" spans="1:32" x14ac:dyDescent="0.2">
      <c r="A8" s="38" t="s">
        <v>50</v>
      </c>
      <c r="B8" s="33"/>
      <c r="C8" s="33"/>
      <c r="D8" s="33"/>
      <c r="E8" s="33"/>
      <c r="F8" s="37"/>
    </row>
    <row r="9" spans="1:32" x14ac:dyDescent="0.2">
      <c r="A9" s="37" t="s">
        <v>5</v>
      </c>
      <c r="B9" s="37">
        <v>0</v>
      </c>
      <c r="C9" s="37">
        <v>47</v>
      </c>
      <c r="D9" s="37">
        <v>37</v>
      </c>
      <c r="E9" s="37">
        <v>1</v>
      </c>
      <c r="F9" s="37">
        <v>85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35">
      <c r="A11" s="40" t="s">
        <v>49</v>
      </c>
      <c r="B11" s="33"/>
      <c r="C11" s="33">
        <v>11</v>
      </c>
      <c r="D11" s="33"/>
      <c r="E11" s="33"/>
      <c r="F11" s="37">
        <v>11</v>
      </c>
    </row>
    <row r="12" spans="1:32" x14ac:dyDescent="0.35">
      <c r="A12" s="40" t="s">
        <v>54</v>
      </c>
      <c r="B12" s="33"/>
      <c r="C12" s="33">
        <v>1</v>
      </c>
      <c r="D12" s="33"/>
      <c r="E12" s="33"/>
      <c r="F12" s="37">
        <v>1</v>
      </c>
    </row>
    <row r="13" spans="1:32" x14ac:dyDescent="0.2">
      <c r="A13" s="37" t="s">
        <v>5</v>
      </c>
      <c r="B13" s="37">
        <v>0</v>
      </c>
      <c r="C13" s="37">
        <v>12</v>
      </c>
      <c r="D13" s="37">
        <v>0</v>
      </c>
      <c r="E13" s="37">
        <v>0</v>
      </c>
      <c r="F13" s="37">
        <v>12</v>
      </c>
    </row>
    <row r="14" spans="1:32" x14ac:dyDescent="0.2">
      <c r="A14" s="37" t="s">
        <v>5</v>
      </c>
      <c r="B14" s="37">
        <v>0</v>
      </c>
      <c r="C14" s="37">
        <f>C9+C13</f>
        <v>59</v>
      </c>
      <c r="D14" s="37">
        <f>D9+D13</f>
        <v>37</v>
      </c>
      <c r="E14" s="37">
        <f>E9+E13</f>
        <v>1</v>
      </c>
      <c r="F14" s="37">
        <f>F9+F13</f>
        <v>97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BD56-5F47-47AF-9725-E89AC25F6F42}">
  <dimension ref="A1:AF15"/>
  <sheetViews>
    <sheetView workbookViewId="0">
      <selection activeCell="A5" sqref="A5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38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">
      <c r="A5" s="36" t="s">
        <v>60</v>
      </c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1"/>
      <c r="C7" s="41">
        <v>23</v>
      </c>
      <c r="D7" s="41">
        <v>12</v>
      </c>
      <c r="E7" s="41"/>
      <c r="F7" s="42">
        <v>35</v>
      </c>
    </row>
    <row r="8" spans="1:32" x14ac:dyDescent="0.35">
      <c r="A8" s="38" t="s">
        <v>34</v>
      </c>
      <c r="B8" s="41"/>
      <c r="C8" s="41"/>
      <c r="D8" s="41"/>
      <c r="E8" s="41"/>
      <c r="F8" s="42"/>
    </row>
    <row r="9" spans="1:32" x14ac:dyDescent="0.35">
      <c r="A9" s="37" t="s">
        <v>5</v>
      </c>
      <c r="B9" s="42">
        <v>0</v>
      </c>
      <c r="C9" s="42">
        <v>23</v>
      </c>
      <c r="D9" s="42">
        <v>12</v>
      </c>
      <c r="E9" s="42">
        <v>0</v>
      </c>
      <c r="F9" s="42">
        <v>35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35">
      <c r="A11" s="40" t="s">
        <v>10</v>
      </c>
      <c r="B11" s="41"/>
      <c r="C11" s="41">
        <v>1</v>
      </c>
      <c r="D11" s="41"/>
      <c r="E11" s="41"/>
      <c r="F11" s="42">
        <v>1</v>
      </c>
    </row>
    <row r="12" spans="1:32" x14ac:dyDescent="0.35">
      <c r="A12" s="40" t="s">
        <v>55</v>
      </c>
      <c r="B12" s="41"/>
      <c r="C12" s="41">
        <v>1</v>
      </c>
      <c r="D12" s="41"/>
      <c r="E12" s="41"/>
      <c r="F12" s="42">
        <v>1</v>
      </c>
    </row>
    <row r="13" spans="1:32" x14ac:dyDescent="0.35">
      <c r="A13" s="40" t="s">
        <v>59</v>
      </c>
      <c r="B13" s="41"/>
      <c r="C13" s="41">
        <v>1</v>
      </c>
      <c r="D13" s="41"/>
      <c r="E13" s="41"/>
      <c r="F13" s="42">
        <v>1</v>
      </c>
    </row>
    <row r="14" spans="1:32" x14ac:dyDescent="0.2">
      <c r="A14" s="37" t="s">
        <v>5</v>
      </c>
      <c r="B14" s="37">
        <f>SUM(B11:B13)</f>
        <v>0</v>
      </c>
      <c r="C14" s="37">
        <f>SUM(C11:C13)</f>
        <v>3</v>
      </c>
      <c r="D14" s="37">
        <f>SUM(D11:D13)</f>
        <v>0</v>
      </c>
      <c r="E14" s="37">
        <f>SUM(E11:E13)</f>
        <v>0</v>
      </c>
      <c r="F14" s="37">
        <f>SUM(F11:F13)</f>
        <v>3</v>
      </c>
    </row>
    <row r="15" spans="1:32" x14ac:dyDescent="0.2">
      <c r="A15" s="37" t="s">
        <v>5</v>
      </c>
      <c r="B15" s="37">
        <f>B9+B14</f>
        <v>0</v>
      </c>
      <c r="C15" s="37">
        <f>C9+C14</f>
        <v>26</v>
      </c>
      <c r="D15" s="37">
        <f>D9+D14</f>
        <v>12</v>
      </c>
      <c r="E15" s="37">
        <f>E9+E14</f>
        <v>0</v>
      </c>
      <c r="F15" s="37">
        <f>F9+F14</f>
        <v>38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A56D-42A5-40C1-8AB6-7B1DFDCFE1FE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39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2">
      <c r="A7" s="38" t="s">
        <v>33</v>
      </c>
      <c r="B7" s="33"/>
      <c r="C7" s="33">
        <v>8</v>
      </c>
      <c r="D7" s="33">
        <v>9</v>
      </c>
      <c r="E7" s="33"/>
      <c r="F7" s="37">
        <v>17</v>
      </c>
    </row>
    <row r="8" spans="1:32" x14ac:dyDescent="0.2">
      <c r="A8" s="38" t="s">
        <v>34</v>
      </c>
      <c r="B8" s="33"/>
      <c r="C8" s="33"/>
      <c r="D8" s="33"/>
      <c r="E8" s="33"/>
      <c r="F8" s="37"/>
    </row>
    <row r="9" spans="1:32" x14ac:dyDescent="0.2">
      <c r="A9" s="38" t="s">
        <v>57</v>
      </c>
      <c r="B9" s="33"/>
      <c r="C9" s="33">
        <v>1</v>
      </c>
      <c r="D9" s="33"/>
      <c r="E9" s="33"/>
      <c r="F9" s="37">
        <v>1</v>
      </c>
    </row>
    <row r="10" spans="1:32" x14ac:dyDescent="0.2">
      <c r="A10" s="37" t="s">
        <v>5</v>
      </c>
      <c r="B10" s="37">
        <v>0</v>
      </c>
      <c r="C10" s="37">
        <v>9</v>
      </c>
      <c r="D10" s="37">
        <v>9</v>
      </c>
      <c r="E10" s="37">
        <v>0</v>
      </c>
      <c r="F10" s="37">
        <v>18</v>
      </c>
    </row>
    <row r="11" spans="1:32" ht="30" customHeight="1" x14ac:dyDescent="0.2">
      <c r="A11" s="37" t="s">
        <v>7</v>
      </c>
      <c r="B11" s="37" t="s">
        <v>35</v>
      </c>
      <c r="C11" s="37" t="s">
        <v>15</v>
      </c>
      <c r="D11" s="37" t="s">
        <v>16</v>
      </c>
      <c r="E11" s="37" t="s">
        <v>17</v>
      </c>
      <c r="F11" s="37" t="s">
        <v>5</v>
      </c>
    </row>
    <row r="12" spans="1:32" x14ac:dyDescent="0.2">
      <c r="A12" s="38" t="s">
        <v>49</v>
      </c>
      <c r="B12" s="33"/>
      <c r="C12" s="33">
        <v>1</v>
      </c>
      <c r="D12" s="33"/>
      <c r="E12" s="33"/>
      <c r="F12" s="37">
        <v>1</v>
      </c>
    </row>
    <row r="13" spans="1:32" x14ac:dyDescent="0.2">
      <c r="A13" s="37" t="s">
        <v>5</v>
      </c>
      <c r="B13" s="37">
        <v>0</v>
      </c>
      <c r="C13" s="37">
        <v>1</v>
      </c>
      <c r="D13" s="37">
        <v>0</v>
      </c>
      <c r="E13" s="37">
        <v>0</v>
      </c>
      <c r="F13" s="37">
        <v>1</v>
      </c>
    </row>
    <row r="14" spans="1:32" x14ac:dyDescent="0.2">
      <c r="A14" s="37" t="s">
        <v>5</v>
      </c>
      <c r="B14" s="37">
        <f>B10+B13</f>
        <v>0</v>
      </c>
      <c r="C14" s="37">
        <f>C10+C13</f>
        <v>10</v>
      </c>
      <c r="D14" s="37">
        <f>D10+D13</f>
        <v>9</v>
      </c>
      <c r="E14" s="37">
        <f>E10+E13</f>
        <v>0</v>
      </c>
      <c r="F14" s="37">
        <f>F10+F13</f>
        <v>19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3087-FAEF-48E8-A1B0-710FB4EDE702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40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2">
      <c r="A7" s="38" t="s">
        <v>33</v>
      </c>
      <c r="B7" s="33"/>
      <c r="C7" s="33">
        <v>21</v>
      </c>
      <c r="D7" s="33">
        <v>10</v>
      </c>
      <c r="E7" s="33">
        <v>2</v>
      </c>
      <c r="F7" s="33">
        <v>33</v>
      </c>
    </row>
    <row r="8" spans="1:32" x14ac:dyDescent="0.2">
      <c r="A8" s="38" t="s">
        <v>34</v>
      </c>
      <c r="B8" s="33"/>
      <c r="C8" s="33"/>
      <c r="D8" s="33"/>
      <c r="E8" s="33"/>
      <c r="F8" s="33"/>
    </row>
    <row r="9" spans="1:32" x14ac:dyDescent="0.2">
      <c r="A9" s="38" t="s">
        <v>57</v>
      </c>
      <c r="B9" s="33"/>
      <c r="C9" s="33">
        <v>1</v>
      </c>
      <c r="D9" s="33"/>
      <c r="E9" s="33"/>
      <c r="F9" s="33"/>
    </row>
    <row r="10" spans="1:32" x14ac:dyDescent="0.2">
      <c r="A10" s="37" t="s">
        <v>5</v>
      </c>
      <c r="B10" s="37">
        <v>0</v>
      </c>
      <c r="C10" s="37">
        <v>22</v>
      </c>
      <c r="D10" s="37">
        <v>10</v>
      </c>
      <c r="E10" s="37">
        <v>2</v>
      </c>
      <c r="F10" s="37">
        <v>34</v>
      </c>
    </row>
    <row r="11" spans="1:32" ht="30" customHeight="1" x14ac:dyDescent="0.2">
      <c r="A11" s="37" t="s">
        <v>7</v>
      </c>
      <c r="B11" s="37" t="s">
        <v>35</v>
      </c>
      <c r="C11" s="37" t="s">
        <v>15</v>
      </c>
      <c r="D11" s="37" t="s">
        <v>16</v>
      </c>
      <c r="E11" s="37" t="s">
        <v>17</v>
      </c>
      <c r="F11" s="37" t="s">
        <v>5</v>
      </c>
    </row>
    <row r="12" spans="1:32" x14ac:dyDescent="0.35">
      <c r="A12" s="38" t="s">
        <v>49</v>
      </c>
      <c r="B12" s="41"/>
      <c r="C12" s="41">
        <v>2</v>
      </c>
      <c r="D12" s="41"/>
      <c r="E12" s="41"/>
      <c r="F12" s="41">
        <v>2</v>
      </c>
    </row>
    <row r="13" spans="1:32" x14ac:dyDescent="0.2">
      <c r="A13" s="37" t="s">
        <v>5</v>
      </c>
      <c r="B13" s="37">
        <v>0</v>
      </c>
      <c r="C13" s="37">
        <v>2</v>
      </c>
      <c r="D13" s="37">
        <v>0</v>
      </c>
      <c r="E13" s="37">
        <v>0</v>
      </c>
      <c r="F13" s="37">
        <v>2</v>
      </c>
    </row>
    <row r="14" spans="1:32" x14ac:dyDescent="0.2">
      <c r="A14" s="37" t="s">
        <v>5</v>
      </c>
      <c r="B14" s="37">
        <f>B10+B13</f>
        <v>0</v>
      </c>
      <c r="C14" s="37">
        <f>C10+C13</f>
        <v>24</v>
      </c>
      <c r="D14" s="37">
        <f>D10+D13</f>
        <v>10</v>
      </c>
      <c r="E14" s="37">
        <f>E10+E13</f>
        <v>2</v>
      </c>
      <c r="F14" s="37">
        <f>F10+F13</f>
        <v>36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4BF2-8BC0-4075-BF30-8032AFD19D18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41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1">
        <v>1</v>
      </c>
      <c r="C7" s="41">
        <v>14</v>
      </c>
      <c r="D7" s="41">
        <v>8</v>
      </c>
      <c r="E7" s="41"/>
      <c r="F7" s="42">
        <v>23</v>
      </c>
    </row>
    <row r="8" spans="1:32" x14ac:dyDescent="0.35">
      <c r="A8" s="38" t="s">
        <v>34</v>
      </c>
      <c r="B8" s="41">
        <v>7</v>
      </c>
      <c r="C8" s="41">
        <v>1</v>
      </c>
      <c r="D8" s="41"/>
      <c r="E8" s="41"/>
      <c r="F8" s="42">
        <v>8</v>
      </c>
    </row>
    <row r="9" spans="1:32" x14ac:dyDescent="0.35">
      <c r="A9" s="37" t="s">
        <v>5</v>
      </c>
      <c r="B9" s="42">
        <v>8</v>
      </c>
      <c r="C9" s="42">
        <v>15</v>
      </c>
      <c r="D9" s="42">
        <v>8</v>
      </c>
      <c r="E9" s="42">
        <v>0</v>
      </c>
      <c r="F9" s="42">
        <v>31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10</v>
      </c>
      <c r="B11" s="33"/>
      <c r="C11" s="33">
        <v>5</v>
      </c>
      <c r="D11" s="33">
        <v>1</v>
      </c>
      <c r="E11" s="33"/>
      <c r="F11" s="37">
        <f>B11+C11+D11+E11</f>
        <v>6</v>
      </c>
    </row>
    <row r="12" spans="1:32" x14ac:dyDescent="0.2">
      <c r="A12" s="38" t="s">
        <v>11</v>
      </c>
      <c r="B12" s="33"/>
      <c r="C12" s="33"/>
      <c r="D12" s="33">
        <v>1</v>
      </c>
      <c r="E12" s="33"/>
      <c r="F12" s="37">
        <f t="shared" ref="F12" si="0">B12+C12+D12+E12</f>
        <v>1</v>
      </c>
    </row>
    <row r="13" spans="1:32" x14ac:dyDescent="0.2">
      <c r="A13" s="37" t="s">
        <v>5</v>
      </c>
      <c r="B13" s="37">
        <f>SUM(B11:B12)</f>
        <v>0</v>
      </c>
      <c r="C13" s="37">
        <f>SUM(C11:C12)</f>
        <v>5</v>
      </c>
      <c r="D13" s="37">
        <f>SUM(D11:D12)</f>
        <v>2</v>
      </c>
      <c r="E13" s="37">
        <f>SUM(E11:E12)</f>
        <v>0</v>
      </c>
      <c r="F13" s="37">
        <f>SUM(F11:F12)</f>
        <v>7</v>
      </c>
    </row>
    <row r="14" spans="1:32" x14ac:dyDescent="0.2">
      <c r="A14" s="37" t="s">
        <v>5</v>
      </c>
      <c r="B14" s="37">
        <f>B9+B13</f>
        <v>8</v>
      </c>
      <c r="C14" s="37">
        <f>C9+C13</f>
        <v>20</v>
      </c>
      <c r="D14" s="37">
        <f>D9+D13</f>
        <v>10</v>
      </c>
      <c r="E14" s="37">
        <f>E9+E13</f>
        <v>0</v>
      </c>
      <c r="F14" s="37">
        <f>F9+F13</f>
        <v>38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8C7A-2653-4BE3-8E99-835EA5DBD7D2}">
  <dimension ref="A1:AF13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42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1"/>
      <c r="C7" s="41">
        <v>11</v>
      </c>
      <c r="D7" s="41">
        <v>5</v>
      </c>
      <c r="E7" s="41"/>
      <c r="F7" s="41">
        <v>16</v>
      </c>
    </row>
    <row r="8" spans="1:32" x14ac:dyDescent="0.35">
      <c r="A8" s="38" t="s">
        <v>34</v>
      </c>
      <c r="B8" s="41"/>
      <c r="C8" s="41"/>
      <c r="D8" s="41"/>
      <c r="E8" s="41"/>
      <c r="F8" s="41"/>
    </row>
    <row r="9" spans="1:32" x14ac:dyDescent="0.35">
      <c r="A9" s="37" t="s">
        <v>5</v>
      </c>
      <c r="B9" s="42">
        <v>0</v>
      </c>
      <c r="C9" s="42">
        <v>11</v>
      </c>
      <c r="D9" s="42">
        <v>5</v>
      </c>
      <c r="E9" s="42">
        <v>0</v>
      </c>
      <c r="F9" s="42">
        <v>16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49</v>
      </c>
      <c r="B11" s="33"/>
      <c r="C11" s="33">
        <v>1</v>
      </c>
      <c r="D11" s="33"/>
      <c r="E11" s="33"/>
      <c r="F11" s="37">
        <f>B11+C11+D11+E11</f>
        <v>1</v>
      </c>
    </row>
    <row r="12" spans="1:32" x14ac:dyDescent="0.2">
      <c r="A12" s="37" t="s">
        <v>5</v>
      </c>
      <c r="B12" s="37">
        <f>SUM(B11:B11)</f>
        <v>0</v>
      </c>
      <c r="C12" s="37">
        <f>SUM(C11:C11)</f>
        <v>1</v>
      </c>
      <c r="D12" s="37">
        <f>SUM(D11:D11)</f>
        <v>0</v>
      </c>
      <c r="E12" s="37">
        <f>SUM(E11:E11)</f>
        <v>0</v>
      </c>
      <c r="F12" s="37">
        <f>SUM(F11:F11)</f>
        <v>1</v>
      </c>
    </row>
    <row r="13" spans="1:32" x14ac:dyDescent="0.2">
      <c r="A13" s="37" t="s">
        <v>5</v>
      </c>
      <c r="B13" s="37">
        <f>B9+B12</f>
        <v>0</v>
      </c>
      <c r="C13" s="37">
        <f>C9+C12</f>
        <v>12</v>
      </c>
      <c r="D13" s="37">
        <f>D9+D12</f>
        <v>5</v>
      </c>
      <c r="E13" s="37">
        <f>E9+E12</f>
        <v>0</v>
      </c>
      <c r="F13" s="37">
        <f>F9+F12</f>
        <v>17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F7E7-FE10-411D-B940-178BE19BF92D}">
  <dimension ref="A1:AF14"/>
  <sheetViews>
    <sheetView workbookViewId="0">
      <selection activeCell="A4" sqref="A4"/>
    </sheetView>
  </sheetViews>
  <sheetFormatPr defaultColWidth="9" defaultRowHeight="21" x14ac:dyDescent="0.2"/>
  <cols>
    <col min="1" max="1" width="18.75" style="1" customWidth="1"/>
    <col min="2" max="6" width="12.625" style="1" customWidth="1"/>
    <col min="7" max="16384" width="9" style="1"/>
  </cols>
  <sheetData>
    <row r="1" spans="1:32" x14ac:dyDescent="0.2">
      <c r="A1" s="104" t="s">
        <v>43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104" t="s">
        <v>52</v>
      </c>
      <c r="B2" s="104"/>
      <c r="C2" s="104"/>
      <c r="D2" s="104"/>
      <c r="E2" s="104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04" t="s">
        <v>1</v>
      </c>
      <c r="B3" s="104"/>
      <c r="C3" s="104"/>
      <c r="D3" s="104"/>
      <c r="E3" s="104"/>
      <c r="F3" s="10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36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6" spans="1:32" s="3" customFormat="1" ht="30" customHeight="1" x14ac:dyDescent="0.2">
      <c r="A6" s="37" t="s">
        <v>32</v>
      </c>
      <c r="B6" s="37" t="s">
        <v>35</v>
      </c>
      <c r="C6" s="37" t="s">
        <v>15</v>
      </c>
      <c r="D6" s="37" t="s">
        <v>16</v>
      </c>
      <c r="E6" s="37" t="s">
        <v>17</v>
      </c>
      <c r="F6" s="37" t="s">
        <v>5</v>
      </c>
    </row>
    <row r="7" spans="1:32" x14ac:dyDescent="0.35">
      <c r="A7" s="38" t="s">
        <v>33</v>
      </c>
      <c r="B7" s="43"/>
      <c r="C7" s="43">
        <v>10</v>
      </c>
      <c r="D7" s="43">
        <v>3</v>
      </c>
      <c r="E7" s="43"/>
      <c r="F7" s="42">
        <v>13</v>
      </c>
    </row>
    <row r="8" spans="1:32" x14ac:dyDescent="0.35">
      <c r="A8" s="38" t="s">
        <v>34</v>
      </c>
      <c r="B8" s="43"/>
      <c r="C8" s="43"/>
      <c r="D8" s="43"/>
      <c r="E8" s="43"/>
      <c r="F8" s="42"/>
    </row>
    <row r="9" spans="1:32" x14ac:dyDescent="0.35">
      <c r="A9" s="37" t="s">
        <v>5</v>
      </c>
      <c r="B9" s="42">
        <v>0</v>
      </c>
      <c r="C9" s="42">
        <v>10</v>
      </c>
      <c r="D9" s="42">
        <v>3</v>
      </c>
      <c r="E9" s="42">
        <v>0</v>
      </c>
      <c r="F9" s="42">
        <v>13</v>
      </c>
    </row>
    <row r="10" spans="1:32" ht="30" customHeight="1" x14ac:dyDescent="0.2">
      <c r="A10" s="37" t="s">
        <v>7</v>
      </c>
      <c r="B10" s="37" t="s">
        <v>35</v>
      </c>
      <c r="C10" s="37" t="s">
        <v>15</v>
      </c>
      <c r="D10" s="37" t="s">
        <v>16</v>
      </c>
      <c r="E10" s="37" t="s">
        <v>17</v>
      </c>
      <c r="F10" s="37" t="s">
        <v>5</v>
      </c>
    </row>
    <row r="11" spans="1:32" x14ac:dyDescent="0.2">
      <c r="A11" s="38" t="s">
        <v>10</v>
      </c>
      <c r="B11" s="33"/>
      <c r="C11" s="33">
        <v>1</v>
      </c>
      <c r="D11" s="33"/>
      <c r="E11" s="33"/>
      <c r="F11" s="37">
        <f>B11+C11+D11+E11</f>
        <v>1</v>
      </c>
    </row>
    <row r="12" spans="1:32" x14ac:dyDescent="0.2">
      <c r="A12" s="38" t="s">
        <v>12</v>
      </c>
      <c r="B12" s="33"/>
      <c r="C12" s="33">
        <v>1</v>
      </c>
      <c r="D12" s="33"/>
      <c r="E12" s="33"/>
      <c r="F12" s="37">
        <f t="shared" ref="F12" si="0">B12+C12+D12+E12</f>
        <v>1</v>
      </c>
    </row>
    <row r="13" spans="1:32" x14ac:dyDescent="0.2">
      <c r="A13" s="37" t="s">
        <v>5</v>
      </c>
      <c r="B13" s="37">
        <f>SUM(B11:B12)</f>
        <v>0</v>
      </c>
      <c r="C13" s="37">
        <f>SUM(C11:C12)</f>
        <v>2</v>
      </c>
      <c r="D13" s="37">
        <f>SUM(D11:D12)</f>
        <v>0</v>
      </c>
      <c r="E13" s="37">
        <f>SUM(E11:E12)</f>
        <v>0</v>
      </c>
      <c r="F13" s="37">
        <f>SUM(F11:F12)</f>
        <v>2</v>
      </c>
    </row>
    <row r="14" spans="1:32" x14ac:dyDescent="0.2">
      <c r="A14" s="37" t="s">
        <v>5</v>
      </c>
      <c r="B14" s="37">
        <f>B9+B13</f>
        <v>0</v>
      </c>
      <c r="C14" s="37">
        <f>C9+C13</f>
        <v>12</v>
      </c>
      <c r="D14" s="37">
        <f>D9+D13</f>
        <v>3</v>
      </c>
      <c r="E14" s="37">
        <f>E9+E13</f>
        <v>0</v>
      </c>
      <c r="F14" s="37">
        <f>F9+F13</f>
        <v>15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ข้อมูลครู</vt:lpstr>
      <vt:lpstr>รร.วัดนิม</vt:lpstr>
      <vt:lpstr>รร.วัดจันทร์</vt:lpstr>
      <vt:lpstr>รร.วัดอ่างแก้ว</vt:lpstr>
      <vt:lpstr>รร.วัดชัย</vt:lpstr>
      <vt:lpstr>รร.วัดมะพร้าว</vt:lpstr>
      <vt:lpstr>รร.วัดทอง</vt:lpstr>
      <vt:lpstr>รร.วัดโคนอน</vt:lpstr>
      <vt:lpstr>รร.วัดกำแพง</vt:lpstr>
      <vt:lpstr>รร.วัดวิจิตร</vt:lpstr>
      <vt:lpstr>รร.วัดตะล่อม</vt:lpstr>
      <vt:lpstr>รร.วัดโตนด</vt:lpstr>
      <vt:lpstr>รร.วัดประดู่</vt:lpstr>
      <vt:lpstr>รร.บางจาก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</dc:creator>
  <cp:lastModifiedBy>bma03633</cp:lastModifiedBy>
  <cp:lastPrinted>2023-04-20T08:38:44Z</cp:lastPrinted>
  <dcterms:created xsi:type="dcterms:W3CDTF">2023-04-11T02:24:27Z</dcterms:created>
  <dcterms:modified xsi:type="dcterms:W3CDTF">2024-04-01T10:43:05Z</dcterms:modified>
</cp:coreProperties>
</file>