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ข้อมูลลง ITA 2567\"/>
    </mc:Choice>
  </mc:AlternateContent>
  <xr:revisionPtr revIDLastSave="0" documentId="8_{39020DE6-A212-4B70-BD4B-05CDAA6C5229}" xr6:coauthVersionLast="47" xr6:coauthVersionMax="47" xr10:uidLastSave="{00000000-0000-0000-0000-000000000000}"/>
  <bookViews>
    <workbookView xWindow="-120" yWindow="-120" windowWidth="24240" windowHeight="13020" xr2:uid="{97FFEC83-4536-4A6B-BEDB-068E3AAE2FB8}"/>
  </bookViews>
  <sheets>
    <sheet name="ประมาณการปี 2567" sheetId="1" r:id="rId1"/>
  </sheets>
  <definedNames>
    <definedName name="_xlnm.Print_Titles" localSheetId="0">'ประมาณการปี 2567'!$1:$6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F15" i="1"/>
  <c r="F28" i="1"/>
  <c r="F36" i="1"/>
  <c r="F35" i="1"/>
  <c r="F40" i="1"/>
  <c r="F43" i="1"/>
  <c r="F42" i="1"/>
  <c r="C100" i="1"/>
  <c r="D100" i="1"/>
  <c r="B100" i="1"/>
  <c r="F88" i="1"/>
  <c r="F99" i="1"/>
  <c r="F98" i="1"/>
  <c r="F97" i="1"/>
  <c r="F96" i="1"/>
  <c r="F8" i="1" l="1"/>
  <c r="F9" i="1"/>
  <c r="F10" i="1"/>
  <c r="F11" i="1"/>
  <c r="F12" i="1"/>
  <c r="F13" i="1"/>
  <c r="F14" i="1"/>
  <c r="F17" i="1"/>
  <c r="F18" i="1"/>
  <c r="F19" i="1"/>
  <c r="F20" i="1"/>
  <c r="F21" i="1"/>
  <c r="F22" i="1"/>
  <c r="F23" i="1"/>
  <c r="F24" i="1"/>
  <c r="F25" i="1"/>
  <c r="F26" i="1"/>
  <c r="F27" i="1"/>
  <c r="F30" i="1"/>
  <c r="F31" i="1"/>
  <c r="F32" i="1"/>
  <c r="F33" i="1"/>
  <c r="F34" i="1"/>
  <c r="F37" i="1"/>
  <c r="F39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9" i="1"/>
  <c r="F90" i="1"/>
  <c r="F91" i="1"/>
  <c r="F92" i="1"/>
  <c r="F94" i="1"/>
  <c r="F95" i="1"/>
  <c r="F7" i="1"/>
  <c r="F93" i="1"/>
  <c r="F41" i="1"/>
  <c r="F38" i="1"/>
  <c r="F100" i="1" l="1"/>
</calcChain>
</file>

<file path=xl/sharedStrings.xml><?xml version="1.0" encoding="utf-8"?>
<sst xmlns="http://schemas.openxmlformats.org/spreadsheetml/2006/main" count="151" uniqueCount="108">
  <si>
    <t>ประเภทรายรับ</t>
  </si>
  <si>
    <t>ภาษีที่ดินและสิ่งปลูกสร้าง</t>
  </si>
  <si>
    <t>ภาษีบำรุงท้องที่</t>
  </si>
  <si>
    <t>ภาษีโรงเรือนและที่ดิน</t>
  </si>
  <si>
    <t>ภาษีป้าย</t>
  </si>
  <si>
    <t>ภาษีบำรุงกรุงเทพมหานครสำหรับน้ำมันฯ</t>
  </si>
  <si>
    <t>ค่าธรรมเนียมเก็บขนมูลฝอยทั่วไป</t>
  </si>
  <si>
    <t>ค่าธรรมเนียมขนถ่ายสิ่งปฏิกูล</t>
  </si>
  <si>
    <t>ค่าธรรมเนียมตามกฎหมายควบคุมอาคาร</t>
  </si>
  <si>
    <t>ค่าธรรมเนียมการจอดยานยนต์</t>
  </si>
  <si>
    <t>ค่าธรรมเนียมใบอนุญาตติดตั้งป้ายโฆษณา</t>
  </si>
  <si>
    <t>ค่าธรรมเนียมการจดทะเบียนพาณิชย์</t>
  </si>
  <si>
    <t>ค่าธรรมเนียมขนถ่ายสิ่งปฏิกูลประเภทไขมัน</t>
  </si>
  <si>
    <t>ค่าธรรมเนียมใบอนุญาตประกอบกิจการหอพัก</t>
  </si>
  <si>
    <t>ค่าธรรมเนียมใบอนุญาตผู้จัดการหอพัก</t>
  </si>
  <si>
    <t>ค่าธรรมเนียมกำจัดสิ่งปฏิกูล</t>
  </si>
  <si>
    <t>ค่าธรรมเนียมกำจัดสิ่งปฏิกูลประเภทไขมัน</t>
  </si>
  <si>
    <t>ค่าธรรมเนียมกำจัดมูลฝอยทั่วไป</t>
  </si>
  <si>
    <t>ค่าธรรมเนียมกำจัดมูลฝอยติดเชื้อ</t>
  </si>
  <si>
    <t>ค่าธรรมเนียมเก็บขนมูลฝอยติดเชื้อ</t>
  </si>
  <si>
    <t>ค่าธรรมเนียมรายปีและเงินเพิ่มฯ สำหรับโรงงานจำพวกที่ 2</t>
  </si>
  <si>
    <t>ค่าธรรมเนียมบำบัดน้ำเสีย</t>
  </si>
  <si>
    <t>ค่าใบอนุญาต</t>
  </si>
  <si>
    <t>- การโฆษณา</t>
  </si>
  <si>
    <t>- ตลาดเอกชน</t>
  </si>
  <si>
    <t>- สุสานและฌาปนสถาน</t>
  </si>
  <si>
    <t>- จำหน่ายสินค้าในที่หรือทางสาธารณะ</t>
  </si>
  <si>
    <t>- ให้เอกชนดำเนินกิจการรับทำการเก็บขนสิ่งปฏิกูลฯ</t>
  </si>
  <si>
    <t>- ออกหนังสือรับรองการแจ้งการจัดตั้งสถานที่จำหน่ายอาหาร</t>
  </si>
  <si>
    <t>ค่าบริการ</t>
  </si>
  <si>
    <t>- การพิมพ์ รับถ่ายแบบ หรือแผนที่</t>
  </si>
  <si>
    <t>- การคัดสำเนา หรือถ่ายเอกสาร</t>
  </si>
  <si>
    <t>- การพ่นหมอกกำจัดยุง</t>
  </si>
  <si>
    <t>- การบริการเลี้ยงเด็กกลางวัน</t>
  </si>
  <si>
    <t>- การทำการต่าง ๆ ในที่สาธารณะ</t>
  </si>
  <si>
    <t>- การขอใช้สถานที่</t>
  </si>
  <si>
    <t>- การยืมใช้พัสดุ</t>
  </si>
  <si>
    <t>- การทำความสะอาด</t>
  </si>
  <si>
    <t>- การบริการเกี่ยวกับสุนัขและสัตว์เลี้ยงอื่น ๆ</t>
  </si>
  <si>
    <t>- การทดสอบคุณภาพวัสดุก่อสร้าง</t>
  </si>
  <si>
    <t>- การบริการตัดและขุดต้นไม้</t>
  </si>
  <si>
    <t>- การบริการทางการแพทย์</t>
  </si>
  <si>
    <t>- การบริการตักและขนมูลฝอยหมัก</t>
  </si>
  <si>
    <t>- การบริการรถโดยสาร รับ - ส่ง นักเรียน</t>
  </si>
  <si>
    <t>- การบริการเกี่ยวกับเศษวัสดุก่อสร้าง</t>
  </si>
  <si>
    <t>- ค่าบริการระบบขนส่งมวลชนของกรุงเทพมหานคร (BTS)</t>
  </si>
  <si>
    <t>- ค่าบริการรถโดยสารประจำทางด่วนพิเศษ (BRT)</t>
  </si>
  <si>
    <t>ค่าเช่าอาคารสถานที่</t>
  </si>
  <si>
    <t>ค่าเช่าที่ดิน</t>
  </si>
  <si>
    <t>ดอกเบี้ยเงินฝากธนาคาร และพันธบัตรของรัฐบาล</t>
  </si>
  <si>
    <t>เงินปันผลจากโรงพิมพ์อาสารักษาดินแดน</t>
  </si>
  <si>
    <t>สถานธนานุบาล  (เงินอุดหนุน กทม.)</t>
  </si>
  <si>
    <t>สำนักงานตลาด (เงินอุดหนุน กทม.)</t>
  </si>
  <si>
    <t>เงินเหลือจ่ายปีเก่าส่งคืน</t>
  </si>
  <si>
    <t>ค่าขายแบบประกวดราคา</t>
  </si>
  <si>
    <t>ชดใช้ค่าเสียหาย</t>
  </si>
  <si>
    <t>ค่าจำหน่ายทรัพย์สิน/วัสดุชำรุด</t>
  </si>
  <si>
    <t>ค่าปรับเกินสัญญา</t>
  </si>
  <si>
    <t>ค่าเบ็ดเตล็ดอื่น</t>
  </si>
  <si>
    <t>- ค่าจำหน่ายปุ๋ยคอก</t>
  </si>
  <si>
    <t>- ค่าจำหน่ายซากสุนัข</t>
  </si>
  <si>
    <t>- ค่าบำรุงกรุงเทพมหานคร</t>
  </si>
  <si>
    <t>- ค่าโทรศัพท์สาธารณะ</t>
  </si>
  <si>
    <t>- ส่วนลดค่าโทรศัพท์</t>
  </si>
  <si>
    <t>- ค่าก่อสร้างที่พักผู้โดยสาร</t>
  </si>
  <si>
    <t>- ค่าสมัครสอบ</t>
  </si>
  <si>
    <t>- ค่าโอนและค่าบริการ</t>
  </si>
  <si>
    <t>- ค่ารับรองเอกสาร</t>
  </si>
  <si>
    <t>- ค่าจำหน่ายเศษอาหาร</t>
  </si>
  <si>
    <t>- ค่าปรับผิดศึกษา</t>
  </si>
  <si>
    <t>- ค่าขายถุงพลาสติก</t>
  </si>
  <si>
    <t>- ค่าจำหน่ายเศษโลหะ</t>
  </si>
  <si>
    <t>- ค่าบัตรประจำตัวข้าราชการ ลูกจ้าง</t>
  </si>
  <si>
    <t>- ค่าบรรเลงดนตรี</t>
  </si>
  <si>
    <t>- ค่าจดทะเบียนผู้รับเหมา</t>
  </si>
  <si>
    <t>- ค่าปรับลาหยุด</t>
  </si>
  <si>
    <t>- ค่าธรรมเนียมแจ้งย้ายปลายทาง</t>
  </si>
  <si>
    <t>- ค่าธรรมเนียมการจัดทำบัตรประจำตัวคนซึ่งไม่มีสัญชาติไทย</t>
  </si>
  <si>
    <t>- ค่าธรรมเนียมบัตรบุคคลที่ไม่มีสถานะทางทะเบียน</t>
  </si>
  <si>
    <t>รวม</t>
  </si>
  <si>
    <t>ข้อมูลรายได้ ค่าธรรมเนียม ค่าใบอนุญาต ค่าปรับ และค่าบริการ ของสำนักงานเขต กรุงเทพมหานคร</t>
  </si>
  <si>
    <t>เดือน</t>
  </si>
  <si>
    <t>ตั้งแต่</t>
  </si>
  <si>
    <t>+</t>
  </si>
  <si>
    <t>สูงกว่าประมาณการ</t>
  </si>
  <si>
    <t>-</t>
  </si>
  <si>
    <t>ต่ำกว่าประมาณการ</t>
  </si>
  <si>
    <r>
      <rPr>
        <b/>
        <sz val="16"/>
        <color indexed="8"/>
        <rFont val="TH Sarabun New"/>
        <family val="2"/>
      </rPr>
      <t xml:space="preserve">ค่าปรับผู้ละเมิดกฎหมาย </t>
    </r>
    <r>
      <rPr>
        <sz val="16"/>
        <color indexed="8"/>
        <rFont val="TH Sarabun New"/>
        <family val="2"/>
      </rPr>
      <t>(รวมทุกประเภทความผิด)</t>
    </r>
  </si>
  <si>
    <r>
      <t xml:space="preserve">สำนักงานพัฒนาที่อยู่อาศัย </t>
    </r>
    <r>
      <rPr>
        <b/>
        <sz val="16"/>
        <color indexed="8"/>
        <rFont val="TH Sarabun New"/>
        <family val="2"/>
      </rPr>
      <t>(เงินอุดหนุน กทม.)</t>
    </r>
  </si>
  <si>
    <t>- การแจ้งย้ายที่อยู่เกินกำหนด</t>
  </si>
  <si>
    <t>- การพิมพ์ทะเบียนบ้าน</t>
  </si>
  <si>
    <t>- การแจ้งตายเกินกำหนด</t>
  </si>
  <si>
    <t>เดือนตุลาคม2566 ถึง</t>
  </si>
  <si>
    <t>เดือนมีนาคม 2567</t>
  </si>
  <si>
    <t>มีนาคม 2567</t>
  </si>
  <si>
    <t>เป้าหมาย</t>
  </si>
  <si>
    <t>การจัดเก็บรายได้</t>
  </si>
  <si>
    <t>ปี 2567</t>
  </si>
  <si>
    <t>ค่าธรรมเนียมและค่าเปรียบเทียบปรับบัตรประจำตัวประชาชน</t>
  </si>
  <si>
    <t>- ดำเนินกิจการที่เป็นอันตรายต่อสุขภาพในลักษณะที่เป็นการค้า</t>
  </si>
  <si>
    <t>- จัดตั้งสถานที่จำหน่ายอาหารและสถานที่สะสมอาหาร</t>
  </si>
  <si>
    <t>- ค่าธรรมเนียมการคัดแบบรับรองรายการทะเบียนประวัติ (ทร.38/1)</t>
  </si>
  <si>
    <t>- การแจ้งการตายต่างท้องที่ การแจ้งตายต่อนายทะเบียน</t>
  </si>
  <si>
    <t>- การแจ้งเกิดเกินกำหนด</t>
  </si>
  <si>
    <t>- ค่าธรรมเนียมทะเบียนบัตรคนไม่มีสถานะทางทะเบียน</t>
  </si>
  <si>
    <t>- ค่าธรรมเนียมจัดทำทะเบียนประวัติฯ เกินกำหนด</t>
  </si>
  <si>
    <t>- ค่าธรรมเนียมการแจ้งหรือขอเมื่อพ้นกำหนดเวลา</t>
  </si>
  <si>
    <t>ประจำปีงบประมาณ พ.ศ. 2567 สำนักงานเขตภาษีเจริญ  ตั้งแต่เดือน ตุลาคม 2566 - เดือน 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</si>
</sst>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9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sz val="16"/>
      <name val="TH Sarabun New"/>
      <family val="2"/>
    </font>
    <font>
      <b/>
      <sz val="16"/>
      <color indexed="8"/>
      <name val="TH Sarabun New"/>
      <family val="2"/>
    </font>
    <font>
      <sz val="16"/>
      <color indexed="8"/>
      <name val="TH Sarabun New"/>
      <family val="2"/>
    </font>
    <font>
      <b/>
      <sz val="14"/>
      <color theme="1"/>
      <name val="TH Sarabun New"/>
      <family val="2"/>
    </font>
    <font>
      <sz val="11"/>
      <color theme="1"/>
      <name val="Tahoma"/>
      <family val="2"/>
      <charset val="222"/>
      <scheme val="minor"/>
    </font>
    <font>
      <b/>
      <sz val="17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4">
    <xf numFmtId="0" fontId="0" fillId="0" borderId="0" xfId="0"/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3" fontId="1" fillId="0" borderId="1" xfId="1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 shrinkToFit="1"/>
    </xf>
    <xf numFmtId="49" fontId="1" fillId="0" borderId="5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43" fontId="1" fillId="0" borderId="2" xfId="1" applyFont="1" applyBorder="1" applyAlignment="1">
      <alignment horizontal="center" vertical="center" shrinkToFit="1"/>
    </xf>
    <xf numFmtId="49" fontId="1" fillId="0" borderId="2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1" fillId="0" borderId="3" xfId="0" applyNumberFormat="1" applyFont="1" applyBorder="1" applyAlignment="1">
      <alignment horizontal="center" vertical="center" shrinkToFit="1"/>
    </xf>
    <xf numFmtId="0" fontId="1" fillId="0" borderId="6" xfId="0" applyFont="1" applyBorder="1" applyAlignment="1">
      <alignment vertical="center"/>
    </xf>
    <xf numFmtId="43" fontId="2" fillId="0" borderId="6" xfId="1" applyFont="1" applyBorder="1" applyAlignment="1">
      <alignment horizontal="right" vertical="center" shrinkToFit="1"/>
    </xf>
    <xf numFmtId="43" fontId="2" fillId="0" borderId="6" xfId="0" applyNumberFormat="1" applyFont="1" applyBorder="1" applyAlignment="1">
      <alignment horizontal="right" vertical="center" shrinkToFit="1"/>
    </xf>
    <xf numFmtId="43" fontId="2" fillId="0" borderId="6" xfId="0" applyNumberFormat="1" applyFont="1" applyBorder="1" applyAlignment="1">
      <alignment horizontal="center" vertical="center" shrinkToFit="1"/>
    </xf>
    <xf numFmtId="0" fontId="1" fillId="0" borderId="7" xfId="0" applyFont="1" applyBorder="1" applyAlignment="1">
      <alignment vertical="center"/>
    </xf>
    <xf numFmtId="43" fontId="2" fillId="0" borderId="7" xfId="1" applyFont="1" applyBorder="1" applyAlignment="1">
      <alignment horizontal="right" vertical="center" shrinkToFit="1"/>
    </xf>
    <xf numFmtId="43" fontId="2" fillId="0" borderId="7" xfId="0" applyNumberFormat="1" applyFont="1" applyBorder="1" applyAlignment="1">
      <alignment horizontal="right" vertical="center" shrinkToFit="1"/>
    </xf>
    <xf numFmtId="43" fontId="2" fillId="0" borderId="7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3" fontId="3" fillId="0" borderId="7" xfId="1" applyFont="1" applyBorder="1" applyAlignment="1">
      <alignment horizontal="right" vertical="center" shrinkToFit="1"/>
    </xf>
    <xf numFmtId="43" fontId="3" fillId="0" borderId="7" xfId="0" applyNumberFormat="1" applyFont="1" applyBorder="1" applyAlignment="1">
      <alignment horizontal="right" vertical="center" shrinkToFit="1"/>
    </xf>
    <xf numFmtId="43" fontId="3" fillId="0" borderId="7" xfId="0" applyNumberFormat="1" applyFont="1" applyBorder="1" applyAlignment="1">
      <alignment horizontal="center" vertical="center" shrinkToFit="1"/>
    </xf>
    <xf numFmtId="43" fontId="3" fillId="0" borderId="7" xfId="0" applyNumberFormat="1" applyFont="1" applyBorder="1" applyAlignment="1">
      <alignment vertical="center" shrinkToFit="1"/>
    </xf>
    <xf numFmtId="49" fontId="1" fillId="0" borderId="7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vertical="center" shrinkToFit="1"/>
    </xf>
    <xf numFmtId="43" fontId="2" fillId="0" borderId="7" xfId="1" applyFont="1" applyBorder="1" applyAlignment="1">
      <alignment horizontal="left" vertical="center" shrinkToFit="1"/>
    </xf>
    <xf numFmtId="43" fontId="2" fillId="0" borderId="7" xfId="0" applyNumberFormat="1" applyFont="1" applyBorder="1" applyAlignment="1">
      <alignment vertical="center" shrinkToFit="1"/>
    </xf>
    <xf numFmtId="49" fontId="2" fillId="0" borderId="7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vertical="center"/>
    </xf>
    <xf numFmtId="43" fontId="3" fillId="0" borderId="8" xfId="1" applyFont="1" applyBorder="1" applyAlignment="1">
      <alignment horizontal="right" vertical="center" shrinkToFit="1"/>
    </xf>
    <xf numFmtId="43" fontId="3" fillId="0" borderId="8" xfId="0" applyNumberFormat="1" applyFont="1" applyBorder="1" applyAlignment="1">
      <alignment horizontal="right" vertical="center" shrinkToFit="1"/>
    </xf>
    <xf numFmtId="43" fontId="2" fillId="0" borderId="8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43" fontId="2" fillId="0" borderId="8" xfId="0" applyNumberFormat="1" applyFont="1" applyBorder="1" applyAlignment="1">
      <alignment horizontal="right" vertical="center" shrinkToFit="1"/>
    </xf>
    <xf numFmtId="2" fontId="2" fillId="0" borderId="6" xfId="0" applyNumberFormat="1" applyFont="1" applyBorder="1" applyAlignment="1">
      <alignment vertical="center"/>
    </xf>
    <xf numFmtId="43" fontId="3" fillId="0" borderId="6" xfId="1" applyFont="1" applyBorder="1" applyAlignment="1">
      <alignment horizontal="right" vertical="center" shrinkToFit="1"/>
    </xf>
    <xf numFmtId="43" fontId="2" fillId="0" borderId="6" xfId="0" applyNumberFormat="1" applyFont="1" applyBorder="1" applyAlignment="1">
      <alignment vertical="center" shrinkToFit="1"/>
    </xf>
    <xf numFmtId="39" fontId="2" fillId="0" borderId="7" xfId="0" applyNumberFormat="1" applyFont="1" applyBorder="1" applyAlignment="1">
      <alignment vertical="center" shrinkToFit="1"/>
    </xf>
    <xf numFmtId="43" fontId="2" fillId="0" borderId="7" xfId="1" applyNumberFormat="1" applyFont="1" applyBorder="1" applyAlignment="1">
      <alignment horizontal="right" vertical="center" shrinkToFit="1"/>
    </xf>
    <xf numFmtId="49" fontId="1" fillId="0" borderId="5" xfId="0" applyNumberFormat="1" applyFont="1" applyBorder="1" applyAlignment="1">
      <alignment horizontal="center" vertical="center"/>
    </xf>
    <xf numFmtId="43" fontId="1" fillId="0" borderId="5" xfId="1" applyFont="1" applyBorder="1" applyAlignment="1">
      <alignment vertical="center" shrinkToFit="1"/>
    </xf>
    <xf numFmtId="43" fontId="2" fillId="0" borderId="5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43" fontId="2" fillId="0" borderId="4" xfId="1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43" fontId="1" fillId="0" borderId="0" xfId="1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43" fontId="2" fillId="0" borderId="0" xfId="1" applyFont="1" applyAlignment="1">
      <alignment vertical="center" shrinkToFit="1"/>
    </xf>
    <xf numFmtId="187" fontId="2" fillId="0" borderId="0" xfId="0" applyNumberFormat="1" applyFont="1" applyAlignment="1">
      <alignment vertical="center" shrinkToFit="1"/>
    </xf>
    <xf numFmtId="4" fontId="1" fillId="0" borderId="0" xfId="0" applyNumberFormat="1" applyFont="1" applyAlignment="1">
      <alignment vertical="center" shrinkToFit="1"/>
    </xf>
    <xf numFmtId="4" fontId="2" fillId="0" borderId="0" xfId="0" applyNumberFormat="1" applyFont="1" applyAlignment="1">
      <alignment horizontal="center" vertical="center" shrinkToFit="1"/>
    </xf>
    <xf numFmtId="4" fontId="2" fillId="0" borderId="0" xfId="0" applyNumberFormat="1" applyFont="1" applyAlignment="1">
      <alignment vertical="center" shrinkToFit="1"/>
    </xf>
    <xf numFmtId="43" fontId="2" fillId="0" borderId="0" xfId="0" applyNumberFormat="1" applyFont="1" applyAlignment="1">
      <alignment vertical="center" shrinkToFit="1"/>
    </xf>
    <xf numFmtId="49" fontId="8" fillId="0" borderId="2" xfId="0" applyNumberFormat="1" applyFont="1" applyBorder="1" applyAlignment="1">
      <alignment horizontal="center" vertical="center" shrinkToFi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0C2F8-F2AA-44A9-A37F-6CABE049D9D3}">
  <dimension ref="A1:F110"/>
  <sheetViews>
    <sheetView tabSelected="1" zoomScaleNormal="100" workbookViewId="0">
      <selection activeCell="C12" sqref="C12"/>
    </sheetView>
  </sheetViews>
  <sheetFormatPr defaultColWidth="9" defaultRowHeight="24" x14ac:dyDescent="0.2"/>
  <cols>
    <col min="1" max="1" width="47.5" style="4" customWidth="1"/>
    <col min="2" max="2" width="16.125" style="57" bestFit="1" customWidth="1"/>
    <col min="3" max="3" width="15.625" style="56" customWidth="1"/>
    <col min="4" max="4" width="15.75" style="56" customWidth="1"/>
    <col min="5" max="5" width="4.75" style="55" customWidth="1"/>
    <col min="6" max="6" width="14.75" style="56" customWidth="1"/>
    <col min="7" max="254" width="9" style="4"/>
    <col min="255" max="255" width="44.625" style="4" customWidth="1"/>
    <col min="256" max="256" width="12.375" style="4" customWidth="1"/>
    <col min="257" max="258" width="13.375" style="4" customWidth="1"/>
    <col min="259" max="259" width="15.125" style="4" customWidth="1"/>
    <col min="260" max="261" width="13.375" style="4" customWidth="1"/>
    <col min="262" max="262" width="13.875" style="4" customWidth="1"/>
    <col min="263" max="510" width="9" style="4"/>
    <col min="511" max="511" width="44.625" style="4" customWidth="1"/>
    <col min="512" max="512" width="12.375" style="4" customWidth="1"/>
    <col min="513" max="514" width="13.375" style="4" customWidth="1"/>
    <col min="515" max="515" width="15.125" style="4" customWidth="1"/>
    <col min="516" max="517" width="13.375" style="4" customWidth="1"/>
    <col min="518" max="518" width="13.875" style="4" customWidth="1"/>
    <col min="519" max="766" width="9" style="4"/>
    <col min="767" max="767" width="44.625" style="4" customWidth="1"/>
    <col min="768" max="768" width="12.375" style="4" customWidth="1"/>
    <col min="769" max="770" width="13.375" style="4" customWidth="1"/>
    <col min="771" max="771" width="15.125" style="4" customWidth="1"/>
    <col min="772" max="773" width="13.375" style="4" customWidth="1"/>
    <col min="774" max="774" width="13.875" style="4" customWidth="1"/>
    <col min="775" max="1022" width="9" style="4"/>
    <col min="1023" max="1023" width="44.625" style="4" customWidth="1"/>
    <col min="1024" max="1024" width="12.375" style="4" customWidth="1"/>
    <col min="1025" max="1026" width="13.375" style="4" customWidth="1"/>
    <col min="1027" max="1027" width="15.125" style="4" customWidth="1"/>
    <col min="1028" max="1029" width="13.375" style="4" customWidth="1"/>
    <col min="1030" max="1030" width="13.875" style="4" customWidth="1"/>
    <col min="1031" max="1278" width="9" style="4"/>
    <col min="1279" max="1279" width="44.625" style="4" customWidth="1"/>
    <col min="1280" max="1280" width="12.375" style="4" customWidth="1"/>
    <col min="1281" max="1282" width="13.375" style="4" customWidth="1"/>
    <col min="1283" max="1283" width="15.125" style="4" customWidth="1"/>
    <col min="1284" max="1285" width="13.375" style="4" customWidth="1"/>
    <col min="1286" max="1286" width="13.875" style="4" customWidth="1"/>
    <col min="1287" max="1534" width="9" style="4"/>
    <col min="1535" max="1535" width="44.625" style="4" customWidth="1"/>
    <col min="1536" max="1536" width="12.375" style="4" customWidth="1"/>
    <col min="1537" max="1538" width="13.375" style="4" customWidth="1"/>
    <col min="1539" max="1539" width="15.125" style="4" customWidth="1"/>
    <col min="1540" max="1541" width="13.375" style="4" customWidth="1"/>
    <col min="1542" max="1542" width="13.875" style="4" customWidth="1"/>
    <col min="1543" max="1790" width="9" style="4"/>
    <col min="1791" max="1791" width="44.625" style="4" customWidth="1"/>
    <col min="1792" max="1792" width="12.375" style="4" customWidth="1"/>
    <col min="1793" max="1794" width="13.375" style="4" customWidth="1"/>
    <col min="1795" max="1795" width="15.125" style="4" customWidth="1"/>
    <col min="1796" max="1797" width="13.375" style="4" customWidth="1"/>
    <col min="1798" max="1798" width="13.875" style="4" customWidth="1"/>
    <col min="1799" max="2046" width="9" style="4"/>
    <col min="2047" max="2047" width="44.625" style="4" customWidth="1"/>
    <col min="2048" max="2048" width="12.375" style="4" customWidth="1"/>
    <col min="2049" max="2050" width="13.375" style="4" customWidth="1"/>
    <col min="2051" max="2051" width="15.125" style="4" customWidth="1"/>
    <col min="2052" max="2053" width="13.375" style="4" customWidth="1"/>
    <col min="2054" max="2054" width="13.875" style="4" customWidth="1"/>
    <col min="2055" max="2302" width="9" style="4"/>
    <col min="2303" max="2303" width="44.625" style="4" customWidth="1"/>
    <col min="2304" max="2304" width="12.375" style="4" customWidth="1"/>
    <col min="2305" max="2306" width="13.375" style="4" customWidth="1"/>
    <col min="2307" max="2307" width="15.125" style="4" customWidth="1"/>
    <col min="2308" max="2309" width="13.375" style="4" customWidth="1"/>
    <col min="2310" max="2310" width="13.875" style="4" customWidth="1"/>
    <col min="2311" max="2558" width="9" style="4"/>
    <col min="2559" max="2559" width="44.625" style="4" customWidth="1"/>
    <col min="2560" max="2560" width="12.375" style="4" customWidth="1"/>
    <col min="2561" max="2562" width="13.375" style="4" customWidth="1"/>
    <col min="2563" max="2563" width="15.125" style="4" customWidth="1"/>
    <col min="2564" max="2565" width="13.375" style="4" customWidth="1"/>
    <col min="2566" max="2566" width="13.875" style="4" customWidth="1"/>
    <col min="2567" max="2814" width="9" style="4"/>
    <col min="2815" max="2815" width="44.625" style="4" customWidth="1"/>
    <col min="2816" max="2816" width="12.375" style="4" customWidth="1"/>
    <col min="2817" max="2818" width="13.375" style="4" customWidth="1"/>
    <col min="2819" max="2819" width="15.125" style="4" customWidth="1"/>
    <col min="2820" max="2821" width="13.375" style="4" customWidth="1"/>
    <col min="2822" max="2822" width="13.875" style="4" customWidth="1"/>
    <col min="2823" max="3070" width="9" style="4"/>
    <col min="3071" max="3071" width="44.625" style="4" customWidth="1"/>
    <col min="3072" max="3072" width="12.375" style="4" customWidth="1"/>
    <col min="3073" max="3074" width="13.375" style="4" customWidth="1"/>
    <col min="3075" max="3075" width="15.125" style="4" customWidth="1"/>
    <col min="3076" max="3077" width="13.375" style="4" customWidth="1"/>
    <col min="3078" max="3078" width="13.875" style="4" customWidth="1"/>
    <col min="3079" max="3326" width="9" style="4"/>
    <col min="3327" max="3327" width="44.625" style="4" customWidth="1"/>
    <col min="3328" max="3328" width="12.375" style="4" customWidth="1"/>
    <col min="3329" max="3330" width="13.375" style="4" customWidth="1"/>
    <col min="3331" max="3331" width="15.125" style="4" customWidth="1"/>
    <col min="3332" max="3333" width="13.375" style="4" customWidth="1"/>
    <col min="3334" max="3334" width="13.875" style="4" customWidth="1"/>
    <col min="3335" max="3582" width="9" style="4"/>
    <col min="3583" max="3583" width="44.625" style="4" customWidth="1"/>
    <col min="3584" max="3584" width="12.375" style="4" customWidth="1"/>
    <col min="3585" max="3586" width="13.375" style="4" customWidth="1"/>
    <col min="3587" max="3587" width="15.125" style="4" customWidth="1"/>
    <col min="3588" max="3589" width="13.375" style="4" customWidth="1"/>
    <col min="3590" max="3590" width="13.875" style="4" customWidth="1"/>
    <col min="3591" max="3838" width="9" style="4"/>
    <col min="3839" max="3839" width="44.625" style="4" customWidth="1"/>
    <col min="3840" max="3840" width="12.375" style="4" customWidth="1"/>
    <col min="3841" max="3842" width="13.375" style="4" customWidth="1"/>
    <col min="3843" max="3843" width="15.125" style="4" customWidth="1"/>
    <col min="3844" max="3845" width="13.375" style="4" customWidth="1"/>
    <col min="3846" max="3846" width="13.875" style="4" customWidth="1"/>
    <col min="3847" max="4094" width="9" style="4"/>
    <col min="4095" max="4095" width="44.625" style="4" customWidth="1"/>
    <col min="4096" max="4096" width="12.375" style="4" customWidth="1"/>
    <col min="4097" max="4098" width="13.375" style="4" customWidth="1"/>
    <col min="4099" max="4099" width="15.125" style="4" customWidth="1"/>
    <col min="4100" max="4101" width="13.375" style="4" customWidth="1"/>
    <col min="4102" max="4102" width="13.875" style="4" customWidth="1"/>
    <col min="4103" max="4350" width="9" style="4"/>
    <col min="4351" max="4351" width="44.625" style="4" customWidth="1"/>
    <col min="4352" max="4352" width="12.375" style="4" customWidth="1"/>
    <col min="4353" max="4354" width="13.375" style="4" customWidth="1"/>
    <col min="4355" max="4355" width="15.125" style="4" customWidth="1"/>
    <col min="4356" max="4357" width="13.375" style="4" customWidth="1"/>
    <col min="4358" max="4358" width="13.875" style="4" customWidth="1"/>
    <col min="4359" max="4606" width="9" style="4"/>
    <col min="4607" max="4607" width="44.625" style="4" customWidth="1"/>
    <col min="4608" max="4608" width="12.375" style="4" customWidth="1"/>
    <col min="4609" max="4610" width="13.375" style="4" customWidth="1"/>
    <col min="4611" max="4611" width="15.125" style="4" customWidth="1"/>
    <col min="4612" max="4613" width="13.375" style="4" customWidth="1"/>
    <col min="4614" max="4614" width="13.875" style="4" customWidth="1"/>
    <col min="4615" max="4862" width="9" style="4"/>
    <col min="4863" max="4863" width="44.625" style="4" customWidth="1"/>
    <col min="4864" max="4864" width="12.375" style="4" customWidth="1"/>
    <col min="4865" max="4866" width="13.375" style="4" customWidth="1"/>
    <col min="4867" max="4867" width="15.125" style="4" customWidth="1"/>
    <col min="4868" max="4869" width="13.375" style="4" customWidth="1"/>
    <col min="4870" max="4870" width="13.875" style="4" customWidth="1"/>
    <col min="4871" max="5118" width="9" style="4"/>
    <col min="5119" max="5119" width="44.625" style="4" customWidth="1"/>
    <col min="5120" max="5120" width="12.375" style="4" customWidth="1"/>
    <col min="5121" max="5122" width="13.375" style="4" customWidth="1"/>
    <col min="5123" max="5123" width="15.125" style="4" customWidth="1"/>
    <col min="5124" max="5125" width="13.375" style="4" customWidth="1"/>
    <col min="5126" max="5126" width="13.875" style="4" customWidth="1"/>
    <col min="5127" max="5374" width="9" style="4"/>
    <col min="5375" max="5375" width="44.625" style="4" customWidth="1"/>
    <col min="5376" max="5376" width="12.375" style="4" customWidth="1"/>
    <col min="5377" max="5378" width="13.375" style="4" customWidth="1"/>
    <col min="5379" max="5379" width="15.125" style="4" customWidth="1"/>
    <col min="5380" max="5381" width="13.375" style="4" customWidth="1"/>
    <col min="5382" max="5382" width="13.875" style="4" customWidth="1"/>
    <col min="5383" max="5630" width="9" style="4"/>
    <col min="5631" max="5631" width="44.625" style="4" customWidth="1"/>
    <col min="5632" max="5632" width="12.375" style="4" customWidth="1"/>
    <col min="5633" max="5634" width="13.375" style="4" customWidth="1"/>
    <col min="5635" max="5635" width="15.125" style="4" customWidth="1"/>
    <col min="5636" max="5637" width="13.375" style="4" customWidth="1"/>
    <col min="5638" max="5638" width="13.875" style="4" customWidth="1"/>
    <col min="5639" max="5886" width="9" style="4"/>
    <col min="5887" max="5887" width="44.625" style="4" customWidth="1"/>
    <col min="5888" max="5888" width="12.375" style="4" customWidth="1"/>
    <col min="5889" max="5890" width="13.375" style="4" customWidth="1"/>
    <col min="5891" max="5891" width="15.125" style="4" customWidth="1"/>
    <col min="5892" max="5893" width="13.375" style="4" customWidth="1"/>
    <col min="5894" max="5894" width="13.875" style="4" customWidth="1"/>
    <col min="5895" max="6142" width="9" style="4"/>
    <col min="6143" max="6143" width="44.625" style="4" customWidth="1"/>
    <col min="6144" max="6144" width="12.375" style="4" customWidth="1"/>
    <col min="6145" max="6146" width="13.375" style="4" customWidth="1"/>
    <col min="6147" max="6147" width="15.125" style="4" customWidth="1"/>
    <col min="6148" max="6149" width="13.375" style="4" customWidth="1"/>
    <col min="6150" max="6150" width="13.875" style="4" customWidth="1"/>
    <col min="6151" max="6398" width="9" style="4"/>
    <col min="6399" max="6399" width="44.625" style="4" customWidth="1"/>
    <col min="6400" max="6400" width="12.375" style="4" customWidth="1"/>
    <col min="6401" max="6402" width="13.375" style="4" customWidth="1"/>
    <col min="6403" max="6403" width="15.125" style="4" customWidth="1"/>
    <col min="6404" max="6405" width="13.375" style="4" customWidth="1"/>
    <col min="6406" max="6406" width="13.875" style="4" customWidth="1"/>
    <col min="6407" max="6654" width="9" style="4"/>
    <col min="6655" max="6655" width="44.625" style="4" customWidth="1"/>
    <col min="6656" max="6656" width="12.375" style="4" customWidth="1"/>
    <col min="6657" max="6658" width="13.375" style="4" customWidth="1"/>
    <col min="6659" max="6659" width="15.125" style="4" customWidth="1"/>
    <col min="6660" max="6661" width="13.375" style="4" customWidth="1"/>
    <col min="6662" max="6662" width="13.875" style="4" customWidth="1"/>
    <col min="6663" max="6910" width="9" style="4"/>
    <col min="6911" max="6911" width="44.625" style="4" customWidth="1"/>
    <col min="6912" max="6912" width="12.375" style="4" customWidth="1"/>
    <col min="6913" max="6914" width="13.375" style="4" customWidth="1"/>
    <col min="6915" max="6915" width="15.125" style="4" customWidth="1"/>
    <col min="6916" max="6917" width="13.375" style="4" customWidth="1"/>
    <col min="6918" max="6918" width="13.875" style="4" customWidth="1"/>
    <col min="6919" max="7166" width="9" style="4"/>
    <col min="7167" max="7167" width="44.625" style="4" customWidth="1"/>
    <col min="7168" max="7168" width="12.375" style="4" customWidth="1"/>
    <col min="7169" max="7170" width="13.375" style="4" customWidth="1"/>
    <col min="7171" max="7171" width="15.125" style="4" customWidth="1"/>
    <col min="7172" max="7173" width="13.375" style="4" customWidth="1"/>
    <col min="7174" max="7174" width="13.875" style="4" customWidth="1"/>
    <col min="7175" max="7422" width="9" style="4"/>
    <col min="7423" max="7423" width="44.625" style="4" customWidth="1"/>
    <col min="7424" max="7424" width="12.375" style="4" customWidth="1"/>
    <col min="7425" max="7426" width="13.375" style="4" customWidth="1"/>
    <col min="7427" max="7427" width="15.125" style="4" customWidth="1"/>
    <col min="7428" max="7429" width="13.375" style="4" customWidth="1"/>
    <col min="7430" max="7430" width="13.875" style="4" customWidth="1"/>
    <col min="7431" max="7678" width="9" style="4"/>
    <col min="7679" max="7679" width="44.625" style="4" customWidth="1"/>
    <col min="7680" max="7680" width="12.375" style="4" customWidth="1"/>
    <col min="7681" max="7682" width="13.375" style="4" customWidth="1"/>
    <col min="7683" max="7683" width="15.125" style="4" customWidth="1"/>
    <col min="7684" max="7685" width="13.375" style="4" customWidth="1"/>
    <col min="7686" max="7686" width="13.875" style="4" customWidth="1"/>
    <col min="7687" max="7934" width="9" style="4"/>
    <col min="7935" max="7935" width="44.625" style="4" customWidth="1"/>
    <col min="7936" max="7936" width="12.375" style="4" customWidth="1"/>
    <col min="7937" max="7938" width="13.375" style="4" customWidth="1"/>
    <col min="7939" max="7939" width="15.125" style="4" customWidth="1"/>
    <col min="7940" max="7941" width="13.375" style="4" customWidth="1"/>
    <col min="7942" max="7942" width="13.875" style="4" customWidth="1"/>
    <col min="7943" max="8190" width="9" style="4"/>
    <col min="8191" max="8191" width="44.625" style="4" customWidth="1"/>
    <col min="8192" max="8192" width="12.375" style="4" customWidth="1"/>
    <col min="8193" max="8194" width="13.375" style="4" customWidth="1"/>
    <col min="8195" max="8195" width="15.125" style="4" customWidth="1"/>
    <col min="8196" max="8197" width="13.375" style="4" customWidth="1"/>
    <col min="8198" max="8198" width="13.875" style="4" customWidth="1"/>
    <col min="8199" max="8446" width="9" style="4"/>
    <col min="8447" max="8447" width="44.625" style="4" customWidth="1"/>
    <col min="8448" max="8448" width="12.375" style="4" customWidth="1"/>
    <col min="8449" max="8450" width="13.375" style="4" customWidth="1"/>
    <col min="8451" max="8451" width="15.125" style="4" customWidth="1"/>
    <col min="8452" max="8453" width="13.375" style="4" customWidth="1"/>
    <col min="8454" max="8454" width="13.875" style="4" customWidth="1"/>
    <col min="8455" max="8702" width="9" style="4"/>
    <col min="8703" max="8703" width="44.625" style="4" customWidth="1"/>
    <col min="8704" max="8704" width="12.375" style="4" customWidth="1"/>
    <col min="8705" max="8706" width="13.375" style="4" customWidth="1"/>
    <col min="8707" max="8707" width="15.125" style="4" customWidth="1"/>
    <col min="8708" max="8709" width="13.375" style="4" customWidth="1"/>
    <col min="8710" max="8710" width="13.875" style="4" customWidth="1"/>
    <col min="8711" max="8958" width="9" style="4"/>
    <col min="8959" max="8959" width="44.625" style="4" customWidth="1"/>
    <col min="8960" max="8960" width="12.375" style="4" customWidth="1"/>
    <col min="8961" max="8962" width="13.375" style="4" customWidth="1"/>
    <col min="8963" max="8963" width="15.125" style="4" customWidth="1"/>
    <col min="8964" max="8965" width="13.375" style="4" customWidth="1"/>
    <col min="8966" max="8966" width="13.875" style="4" customWidth="1"/>
    <col min="8967" max="9214" width="9" style="4"/>
    <col min="9215" max="9215" width="44.625" style="4" customWidth="1"/>
    <col min="9216" max="9216" width="12.375" style="4" customWidth="1"/>
    <col min="9217" max="9218" width="13.375" style="4" customWidth="1"/>
    <col min="9219" max="9219" width="15.125" style="4" customWidth="1"/>
    <col min="9220" max="9221" width="13.375" style="4" customWidth="1"/>
    <col min="9222" max="9222" width="13.875" style="4" customWidth="1"/>
    <col min="9223" max="9470" width="9" style="4"/>
    <col min="9471" max="9471" width="44.625" style="4" customWidth="1"/>
    <col min="9472" max="9472" width="12.375" style="4" customWidth="1"/>
    <col min="9473" max="9474" width="13.375" style="4" customWidth="1"/>
    <col min="9475" max="9475" width="15.125" style="4" customWidth="1"/>
    <col min="9476" max="9477" width="13.375" style="4" customWidth="1"/>
    <col min="9478" max="9478" width="13.875" style="4" customWidth="1"/>
    <col min="9479" max="9726" width="9" style="4"/>
    <col min="9727" max="9727" width="44.625" style="4" customWidth="1"/>
    <col min="9728" max="9728" width="12.375" style="4" customWidth="1"/>
    <col min="9729" max="9730" width="13.375" style="4" customWidth="1"/>
    <col min="9731" max="9731" width="15.125" style="4" customWidth="1"/>
    <col min="9732" max="9733" width="13.375" style="4" customWidth="1"/>
    <col min="9734" max="9734" width="13.875" style="4" customWidth="1"/>
    <col min="9735" max="9982" width="9" style="4"/>
    <col min="9983" max="9983" width="44.625" style="4" customWidth="1"/>
    <col min="9984" max="9984" width="12.375" style="4" customWidth="1"/>
    <col min="9985" max="9986" width="13.375" style="4" customWidth="1"/>
    <col min="9987" max="9987" width="15.125" style="4" customWidth="1"/>
    <col min="9988" max="9989" width="13.375" style="4" customWidth="1"/>
    <col min="9990" max="9990" width="13.875" style="4" customWidth="1"/>
    <col min="9991" max="10238" width="9" style="4"/>
    <col min="10239" max="10239" width="44.625" style="4" customWidth="1"/>
    <col min="10240" max="10240" width="12.375" style="4" customWidth="1"/>
    <col min="10241" max="10242" width="13.375" style="4" customWidth="1"/>
    <col min="10243" max="10243" width="15.125" style="4" customWidth="1"/>
    <col min="10244" max="10245" width="13.375" style="4" customWidth="1"/>
    <col min="10246" max="10246" width="13.875" style="4" customWidth="1"/>
    <col min="10247" max="10494" width="9" style="4"/>
    <col min="10495" max="10495" width="44.625" style="4" customWidth="1"/>
    <col min="10496" max="10496" width="12.375" style="4" customWidth="1"/>
    <col min="10497" max="10498" width="13.375" style="4" customWidth="1"/>
    <col min="10499" max="10499" width="15.125" style="4" customWidth="1"/>
    <col min="10500" max="10501" width="13.375" style="4" customWidth="1"/>
    <col min="10502" max="10502" width="13.875" style="4" customWidth="1"/>
    <col min="10503" max="10750" width="9" style="4"/>
    <col min="10751" max="10751" width="44.625" style="4" customWidth="1"/>
    <col min="10752" max="10752" width="12.375" style="4" customWidth="1"/>
    <col min="10753" max="10754" width="13.375" style="4" customWidth="1"/>
    <col min="10755" max="10755" width="15.125" style="4" customWidth="1"/>
    <col min="10756" max="10757" width="13.375" style="4" customWidth="1"/>
    <col min="10758" max="10758" width="13.875" style="4" customWidth="1"/>
    <col min="10759" max="11006" width="9" style="4"/>
    <col min="11007" max="11007" width="44.625" style="4" customWidth="1"/>
    <col min="11008" max="11008" width="12.375" style="4" customWidth="1"/>
    <col min="11009" max="11010" width="13.375" style="4" customWidth="1"/>
    <col min="11011" max="11011" width="15.125" style="4" customWidth="1"/>
    <col min="11012" max="11013" width="13.375" style="4" customWidth="1"/>
    <col min="11014" max="11014" width="13.875" style="4" customWidth="1"/>
    <col min="11015" max="11262" width="9" style="4"/>
    <col min="11263" max="11263" width="44.625" style="4" customWidth="1"/>
    <col min="11264" max="11264" width="12.375" style="4" customWidth="1"/>
    <col min="11265" max="11266" width="13.375" style="4" customWidth="1"/>
    <col min="11267" max="11267" width="15.125" style="4" customWidth="1"/>
    <col min="11268" max="11269" width="13.375" style="4" customWidth="1"/>
    <col min="11270" max="11270" width="13.875" style="4" customWidth="1"/>
    <col min="11271" max="11518" width="9" style="4"/>
    <col min="11519" max="11519" width="44.625" style="4" customWidth="1"/>
    <col min="11520" max="11520" width="12.375" style="4" customWidth="1"/>
    <col min="11521" max="11522" width="13.375" style="4" customWidth="1"/>
    <col min="11523" max="11523" width="15.125" style="4" customWidth="1"/>
    <col min="11524" max="11525" width="13.375" style="4" customWidth="1"/>
    <col min="11526" max="11526" width="13.875" style="4" customWidth="1"/>
    <col min="11527" max="11774" width="9" style="4"/>
    <col min="11775" max="11775" width="44.625" style="4" customWidth="1"/>
    <col min="11776" max="11776" width="12.375" style="4" customWidth="1"/>
    <col min="11777" max="11778" width="13.375" style="4" customWidth="1"/>
    <col min="11779" max="11779" width="15.125" style="4" customWidth="1"/>
    <col min="11780" max="11781" width="13.375" style="4" customWidth="1"/>
    <col min="11782" max="11782" width="13.875" style="4" customWidth="1"/>
    <col min="11783" max="12030" width="9" style="4"/>
    <col min="12031" max="12031" width="44.625" style="4" customWidth="1"/>
    <col min="12032" max="12032" width="12.375" style="4" customWidth="1"/>
    <col min="12033" max="12034" width="13.375" style="4" customWidth="1"/>
    <col min="12035" max="12035" width="15.125" style="4" customWidth="1"/>
    <col min="12036" max="12037" width="13.375" style="4" customWidth="1"/>
    <col min="12038" max="12038" width="13.875" style="4" customWidth="1"/>
    <col min="12039" max="12286" width="9" style="4"/>
    <col min="12287" max="12287" width="44.625" style="4" customWidth="1"/>
    <col min="12288" max="12288" width="12.375" style="4" customWidth="1"/>
    <col min="12289" max="12290" width="13.375" style="4" customWidth="1"/>
    <col min="12291" max="12291" width="15.125" style="4" customWidth="1"/>
    <col min="12292" max="12293" width="13.375" style="4" customWidth="1"/>
    <col min="12294" max="12294" width="13.875" style="4" customWidth="1"/>
    <col min="12295" max="12542" width="9" style="4"/>
    <col min="12543" max="12543" width="44.625" style="4" customWidth="1"/>
    <col min="12544" max="12544" width="12.375" style="4" customWidth="1"/>
    <col min="12545" max="12546" width="13.375" style="4" customWidth="1"/>
    <col min="12547" max="12547" width="15.125" style="4" customWidth="1"/>
    <col min="12548" max="12549" width="13.375" style="4" customWidth="1"/>
    <col min="12550" max="12550" width="13.875" style="4" customWidth="1"/>
    <col min="12551" max="12798" width="9" style="4"/>
    <col min="12799" max="12799" width="44.625" style="4" customWidth="1"/>
    <col min="12800" max="12800" width="12.375" style="4" customWidth="1"/>
    <col min="12801" max="12802" width="13.375" style="4" customWidth="1"/>
    <col min="12803" max="12803" width="15.125" style="4" customWidth="1"/>
    <col min="12804" max="12805" width="13.375" style="4" customWidth="1"/>
    <col min="12806" max="12806" width="13.875" style="4" customWidth="1"/>
    <col min="12807" max="13054" width="9" style="4"/>
    <col min="13055" max="13055" width="44.625" style="4" customWidth="1"/>
    <col min="13056" max="13056" width="12.375" style="4" customWidth="1"/>
    <col min="13057" max="13058" width="13.375" style="4" customWidth="1"/>
    <col min="13059" max="13059" width="15.125" style="4" customWidth="1"/>
    <col min="13060" max="13061" width="13.375" style="4" customWidth="1"/>
    <col min="13062" max="13062" width="13.875" style="4" customWidth="1"/>
    <col min="13063" max="13310" width="9" style="4"/>
    <col min="13311" max="13311" width="44.625" style="4" customWidth="1"/>
    <col min="13312" max="13312" width="12.375" style="4" customWidth="1"/>
    <col min="13313" max="13314" width="13.375" style="4" customWidth="1"/>
    <col min="13315" max="13315" width="15.125" style="4" customWidth="1"/>
    <col min="13316" max="13317" width="13.375" style="4" customWidth="1"/>
    <col min="13318" max="13318" width="13.875" style="4" customWidth="1"/>
    <col min="13319" max="13566" width="9" style="4"/>
    <col min="13567" max="13567" width="44.625" style="4" customWidth="1"/>
    <col min="13568" max="13568" width="12.375" style="4" customWidth="1"/>
    <col min="13569" max="13570" width="13.375" style="4" customWidth="1"/>
    <col min="13571" max="13571" width="15.125" style="4" customWidth="1"/>
    <col min="13572" max="13573" width="13.375" style="4" customWidth="1"/>
    <col min="13574" max="13574" width="13.875" style="4" customWidth="1"/>
    <col min="13575" max="13822" width="9" style="4"/>
    <col min="13823" max="13823" width="44.625" style="4" customWidth="1"/>
    <col min="13824" max="13824" width="12.375" style="4" customWidth="1"/>
    <col min="13825" max="13826" width="13.375" style="4" customWidth="1"/>
    <col min="13827" max="13827" width="15.125" style="4" customWidth="1"/>
    <col min="13828" max="13829" width="13.375" style="4" customWidth="1"/>
    <col min="13830" max="13830" width="13.875" style="4" customWidth="1"/>
    <col min="13831" max="14078" width="9" style="4"/>
    <col min="14079" max="14079" width="44.625" style="4" customWidth="1"/>
    <col min="14080" max="14080" width="12.375" style="4" customWidth="1"/>
    <col min="14081" max="14082" width="13.375" style="4" customWidth="1"/>
    <col min="14083" max="14083" width="15.125" style="4" customWidth="1"/>
    <col min="14084" max="14085" width="13.375" style="4" customWidth="1"/>
    <col min="14086" max="14086" width="13.875" style="4" customWidth="1"/>
    <col min="14087" max="14334" width="9" style="4"/>
    <col min="14335" max="14335" width="44.625" style="4" customWidth="1"/>
    <col min="14336" max="14336" width="12.375" style="4" customWidth="1"/>
    <col min="14337" max="14338" width="13.375" style="4" customWidth="1"/>
    <col min="14339" max="14339" width="15.125" style="4" customWidth="1"/>
    <col min="14340" max="14341" width="13.375" style="4" customWidth="1"/>
    <col min="14342" max="14342" width="13.875" style="4" customWidth="1"/>
    <col min="14343" max="14590" width="9" style="4"/>
    <col min="14591" max="14591" width="44.625" style="4" customWidth="1"/>
    <col min="14592" max="14592" width="12.375" style="4" customWidth="1"/>
    <col min="14593" max="14594" width="13.375" style="4" customWidth="1"/>
    <col min="14595" max="14595" width="15.125" style="4" customWidth="1"/>
    <col min="14596" max="14597" width="13.375" style="4" customWidth="1"/>
    <col min="14598" max="14598" width="13.875" style="4" customWidth="1"/>
    <col min="14599" max="14846" width="9" style="4"/>
    <col min="14847" max="14847" width="44.625" style="4" customWidth="1"/>
    <col min="14848" max="14848" width="12.375" style="4" customWidth="1"/>
    <col min="14849" max="14850" width="13.375" style="4" customWidth="1"/>
    <col min="14851" max="14851" width="15.125" style="4" customWidth="1"/>
    <col min="14852" max="14853" width="13.375" style="4" customWidth="1"/>
    <col min="14854" max="14854" width="13.875" style="4" customWidth="1"/>
    <col min="14855" max="15102" width="9" style="4"/>
    <col min="15103" max="15103" width="44.625" style="4" customWidth="1"/>
    <col min="15104" max="15104" width="12.375" style="4" customWidth="1"/>
    <col min="15105" max="15106" width="13.375" style="4" customWidth="1"/>
    <col min="15107" max="15107" width="15.125" style="4" customWidth="1"/>
    <col min="15108" max="15109" width="13.375" style="4" customWidth="1"/>
    <col min="15110" max="15110" width="13.875" style="4" customWidth="1"/>
    <col min="15111" max="15358" width="9" style="4"/>
    <col min="15359" max="15359" width="44.625" style="4" customWidth="1"/>
    <col min="15360" max="15360" width="12.375" style="4" customWidth="1"/>
    <col min="15361" max="15362" width="13.375" style="4" customWidth="1"/>
    <col min="15363" max="15363" width="15.125" style="4" customWidth="1"/>
    <col min="15364" max="15365" width="13.375" style="4" customWidth="1"/>
    <col min="15366" max="15366" width="13.875" style="4" customWidth="1"/>
    <col min="15367" max="15614" width="9" style="4"/>
    <col min="15615" max="15615" width="44.625" style="4" customWidth="1"/>
    <col min="15616" max="15616" width="12.375" style="4" customWidth="1"/>
    <col min="15617" max="15618" width="13.375" style="4" customWidth="1"/>
    <col min="15619" max="15619" width="15.125" style="4" customWidth="1"/>
    <col min="15620" max="15621" width="13.375" style="4" customWidth="1"/>
    <col min="15622" max="15622" width="13.875" style="4" customWidth="1"/>
    <col min="15623" max="15870" width="9" style="4"/>
    <col min="15871" max="15871" width="44.625" style="4" customWidth="1"/>
    <col min="15872" max="15872" width="12.375" style="4" customWidth="1"/>
    <col min="15873" max="15874" width="13.375" style="4" customWidth="1"/>
    <col min="15875" max="15875" width="15.125" style="4" customWidth="1"/>
    <col min="15876" max="15877" width="13.375" style="4" customWidth="1"/>
    <col min="15878" max="15878" width="13.875" style="4" customWidth="1"/>
    <col min="15879" max="16126" width="9" style="4"/>
    <col min="16127" max="16127" width="44.625" style="4" customWidth="1"/>
    <col min="16128" max="16128" width="12.375" style="4" customWidth="1"/>
    <col min="16129" max="16130" width="13.375" style="4" customWidth="1"/>
    <col min="16131" max="16131" width="15.125" style="4" customWidth="1"/>
    <col min="16132" max="16133" width="13.375" style="4" customWidth="1"/>
    <col min="16134" max="16134" width="13.875" style="4" customWidth="1"/>
    <col min="16135" max="16384" width="9" style="4"/>
  </cols>
  <sheetData>
    <row r="1" spans="1:6" ht="26.25" customHeight="1" x14ac:dyDescent="0.2">
      <c r="A1" s="3" t="s">
        <v>80</v>
      </c>
      <c r="B1" s="3"/>
      <c r="C1" s="3"/>
      <c r="D1" s="3"/>
      <c r="E1" s="3"/>
      <c r="F1" s="3"/>
    </row>
    <row r="2" spans="1:6" ht="23.25" customHeight="1" x14ac:dyDescent="0.2">
      <c r="A2" s="3" t="s">
        <v>107</v>
      </c>
      <c r="B2" s="3"/>
      <c r="C2" s="3"/>
      <c r="D2" s="3"/>
      <c r="E2" s="3"/>
      <c r="F2" s="3"/>
    </row>
    <row r="3" spans="1:6" ht="12" customHeight="1" x14ac:dyDescent="0.2">
      <c r="A3" s="3"/>
      <c r="B3" s="3"/>
      <c r="C3" s="3"/>
      <c r="D3" s="3"/>
      <c r="E3" s="3"/>
      <c r="F3" s="3"/>
    </row>
    <row r="4" spans="1:6" s="9" customFormat="1" ht="26.25" customHeight="1" x14ac:dyDescent="0.2">
      <c r="A4" s="1" t="s">
        <v>0</v>
      </c>
      <c r="B4" s="5" t="s">
        <v>95</v>
      </c>
      <c r="C4" s="6" t="s">
        <v>81</v>
      </c>
      <c r="D4" s="6" t="s">
        <v>82</v>
      </c>
      <c r="E4" s="7" t="s">
        <v>83</v>
      </c>
      <c r="F4" s="8" t="s">
        <v>84</v>
      </c>
    </row>
    <row r="5" spans="1:6" s="9" customFormat="1" ht="26.25" customHeight="1" x14ac:dyDescent="0.2">
      <c r="A5" s="2"/>
      <c r="B5" s="10" t="s">
        <v>96</v>
      </c>
      <c r="C5" s="11" t="s">
        <v>94</v>
      </c>
      <c r="D5" s="63" t="s">
        <v>92</v>
      </c>
      <c r="E5" s="12" t="s">
        <v>85</v>
      </c>
      <c r="F5" s="11" t="s">
        <v>86</v>
      </c>
    </row>
    <row r="6" spans="1:6" s="9" customFormat="1" ht="26.25" customHeight="1" x14ac:dyDescent="0.2">
      <c r="A6" s="2"/>
      <c r="B6" s="10" t="s">
        <v>97</v>
      </c>
      <c r="C6" s="11"/>
      <c r="D6" s="11" t="s">
        <v>93</v>
      </c>
      <c r="E6" s="13"/>
      <c r="F6" s="14"/>
    </row>
    <row r="7" spans="1:6" x14ac:dyDescent="0.2">
      <c r="A7" s="15" t="s">
        <v>1</v>
      </c>
      <c r="B7" s="16">
        <v>123000000</v>
      </c>
      <c r="C7" s="17">
        <v>116504.14</v>
      </c>
      <c r="D7" s="18">
        <v>12345846.029999999</v>
      </c>
      <c r="E7" s="18" t="s">
        <v>85</v>
      </c>
      <c r="F7" s="17">
        <f>D7-B7</f>
        <v>-110654153.97</v>
      </c>
    </row>
    <row r="8" spans="1:6" x14ac:dyDescent="0.2">
      <c r="A8" s="19" t="s">
        <v>2</v>
      </c>
      <c r="B8" s="20">
        <v>10000</v>
      </c>
      <c r="C8" s="21">
        <v>0</v>
      </c>
      <c r="D8" s="22">
        <v>0</v>
      </c>
      <c r="E8" s="22" t="s">
        <v>85</v>
      </c>
      <c r="F8" s="21">
        <f t="shared" ref="F8:F69" si="0">D8-B8</f>
        <v>-10000</v>
      </c>
    </row>
    <row r="9" spans="1:6" x14ac:dyDescent="0.2">
      <c r="A9" s="19" t="s">
        <v>3</v>
      </c>
      <c r="B9" s="20">
        <v>2000000</v>
      </c>
      <c r="C9" s="21">
        <v>0</v>
      </c>
      <c r="D9" s="22">
        <v>0</v>
      </c>
      <c r="E9" s="22" t="s">
        <v>85</v>
      </c>
      <c r="F9" s="21">
        <f t="shared" si="0"/>
        <v>-2000000</v>
      </c>
    </row>
    <row r="10" spans="1:6" x14ac:dyDescent="0.2">
      <c r="A10" s="19" t="s">
        <v>4</v>
      </c>
      <c r="B10" s="20">
        <v>21700000</v>
      </c>
      <c r="C10" s="21">
        <v>3407143.03</v>
      </c>
      <c r="D10" s="22">
        <v>7722761.2199999997</v>
      </c>
      <c r="E10" s="22" t="s">
        <v>85</v>
      </c>
      <c r="F10" s="21">
        <f t="shared" si="0"/>
        <v>-13977238.780000001</v>
      </c>
    </row>
    <row r="11" spans="1:6" s="23" customFormat="1" x14ac:dyDescent="0.2">
      <c r="A11" s="19" t="s">
        <v>5</v>
      </c>
      <c r="B11" s="20">
        <v>3000000</v>
      </c>
      <c r="C11" s="21">
        <v>215446.28</v>
      </c>
      <c r="D11" s="22">
        <v>1152947.6299999999</v>
      </c>
      <c r="E11" s="22" t="s">
        <v>85</v>
      </c>
      <c r="F11" s="21">
        <f t="shared" si="0"/>
        <v>-1847052.37</v>
      </c>
    </row>
    <row r="12" spans="1:6" s="23" customFormat="1" x14ac:dyDescent="0.2">
      <c r="A12" s="19" t="s">
        <v>6</v>
      </c>
      <c r="B12" s="20">
        <v>10600000</v>
      </c>
      <c r="C12" s="21">
        <v>1143960</v>
      </c>
      <c r="D12" s="22">
        <v>6388090</v>
      </c>
      <c r="E12" s="22" t="s">
        <v>85</v>
      </c>
      <c r="F12" s="21">
        <f t="shared" si="0"/>
        <v>-4211910</v>
      </c>
    </row>
    <row r="13" spans="1:6" s="23" customFormat="1" x14ac:dyDescent="0.2">
      <c r="A13" s="19" t="s">
        <v>7</v>
      </c>
      <c r="B13" s="20">
        <v>580000</v>
      </c>
      <c r="C13" s="21">
        <v>29250</v>
      </c>
      <c r="D13" s="22">
        <v>225900</v>
      </c>
      <c r="E13" s="22" t="s">
        <v>85</v>
      </c>
      <c r="F13" s="21">
        <f t="shared" si="0"/>
        <v>-354100</v>
      </c>
    </row>
    <row r="14" spans="1:6" s="23" customFormat="1" x14ac:dyDescent="0.2">
      <c r="A14" s="19" t="s">
        <v>8</v>
      </c>
      <c r="B14" s="24">
        <v>200000</v>
      </c>
      <c r="C14" s="25">
        <v>5867.5</v>
      </c>
      <c r="D14" s="22">
        <v>70405</v>
      </c>
      <c r="E14" s="26" t="s">
        <v>85</v>
      </c>
      <c r="F14" s="21">
        <f t="shared" si="0"/>
        <v>-129595</v>
      </c>
    </row>
    <row r="15" spans="1:6" s="23" customFormat="1" x14ac:dyDescent="0.2">
      <c r="A15" s="19" t="s">
        <v>9</v>
      </c>
      <c r="B15" s="24">
        <v>0</v>
      </c>
      <c r="C15" s="25">
        <v>0</v>
      </c>
      <c r="D15" s="27">
        <v>0</v>
      </c>
      <c r="E15" s="26"/>
      <c r="F15" s="21">
        <f t="shared" ref="F15:F16" si="1">D15-B15</f>
        <v>0</v>
      </c>
    </row>
    <row r="16" spans="1:6" s="23" customFormat="1" x14ac:dyDescent="0.2">
      <c r="A16" s="19" t="s">
        <v>10</v>
      </c>
      <c r="B16" s="24">
        <v>0</v>
      </c>
      <c r="C16" s="25">
        <v>0</v>
      </c>
      <c r="D16" s="27">
        <v>0</v>
      </c>
      <c r="E16" s="26"/>
      <c r="F16" s="21">
        <f t="shared" si="1"/>
        <v>0</v>
      </c>
    </row>
    <row r="17" spans="1:6" s="23" customFormat="1" x14ac:dyDescent="0.2">
      <c r="A17" s="19" t="s">
        <v>98</v>
      </c>
      <c r="B17" s="24">
        <v>1800000</v>
      </c>
      <c r="C17" s="25">
        <v>159940</v>
      </c>
      <c r="D17" s="22">
        <v>927200</v>
      </c>
      <c r="E17" s="26" t="s">
        <v>85</v>
      </c>
      <c r="F17" s="21">
        <f t="shared" si="0"/>
        <v>-872800</v>
      </c>
    </row>
    <row r="18" spans="1:6" s="23" customFormat="1" x14ac:dyDescent="0.2">
      <c r="A18" s="19" t="s">
        <v>11</v>
      </c>
      <c r="B18" s="24">
        <v>16500</v>
      </c>
      <c r="C18" s="25">
        <v>650</v>
      </c>
      <c r="D18" s="22">
        <v>5280</v>
      </c>
      <c r="E18" s="26" t="s">
        <v>85</v>
      </c>
      <c r="F18" s="21">
        <f t="shared" si="0"/>
        <v>-11220</v>
      </c>
    </row>
    <row r="19" spans="1:6" s="23" customFormat="1" x14ac:dyDescent="0.2">
      <c r="A19" s="19" t="s">
        <v>12</v>
      </c>
      <c r="B19" s="24">
        <v>120000</v>
      </c>
      <c r="C19" s="25">
        <v>5000</v>
      </c>
      <c r="D19" s="22">
        <v>49250</v>
      </c>
      <c r="E19" s="26" t="s">
        <v>85</v>
      </c>
      <c r="F19" s="21">
        <f t="shared" si="0"/>
        <v>-70750</v>
      </c>
    </row>
    <row r="20" spans="1:6" s="23" customFormat="1" x14ac:dyDescent="0.2">
      <c r="A20" s="19" t="s">
        <v>13</v>
      </c>
      <c r="B20" s="24">
        <v>0</v>
      </c>
      <c r="C20" s="25">
        <v>0</v>
      </c>
      <c r="D20" s="27">
        <v>0</v>
      </c>
      <c r="E20" s="26"/>
      <c r="F20" s="21">
        <f t="shared" si="0"/>
        <v>0</v>
      </c>
    </row>
    <row r="21" spans="1:6" s="23" customFormat="1" x14ac:dyDescent="0.2">
      <c r="A21" s="19" t="s">
        <v>14</v>
      </c>
      <c r="B21" s="24">
        <v>1500</v>
      </c>
      <c r="C21" s="25">
        <v>0</v>
      </c>
      <c r="D21" s="27">
        <v>0</v>
      </c>
      <c r="E21" s="26" t="s">
        <v>85</v>
      </c>
      <c r="F21" s="21">
        <f t="shared" si="0"/>
        <v>-1500</v>
      </c>
    </row>
    <row r="22" spans="1:6" s="23" customFormat="1" x14ac:dyDescent="0.2">
      <c r="A22" s="19" t="s">
        <v>15</v>
      </c>
      <c r="B22" s="24">
        <v>0</v>
      </c>
      <c r="C22" s="25">
        <v>0</v>
      </c>
      <c r="D22" s="27">
        <v>0</v>
      </c>
      <c r="E22" s="26"/>
      <c r="F22" s="21">
        <f t="shared" si="0"/>
        <v>0</v>
      </c>
    </row>
    <row r="23" spans="1:6" s="23" customFormat="1" x14ac:dyDescent="0.2">
      <c r="A23" s="19" t="s">
        <v>16</v>
      </c>
      <c r="B23" s="24">
        <v>0</v>
      </c>
      <c r="C23" s="25">
        <v>0</v>
      </c>
      <c r="D23" s="27">
        <v>0</v>
      </c>
      <c r="E23" s="26"/>
      <c r="F23" s="21">
        <f t="shared" si="0"/>
        <v>0</v>
      </c>
    </row>
    <row r="24" spans="1:6" s="23" customFormat="1" x14ac:dyDescent="0.2">
      <c r="A24" s="19" t="s">
        <v>17</v>
      </c>
      <c r="B24" s="20">
        <v>0</v>
      </c>
      <c r="C24" s="25">
        <v>0</v>
      </c>
      <c r="D24" s="27">
        <v>0</v>
      </c>
      <c r="E24" s="22"/>
      <c r="F24" s="21">
        <f t="shared" si="0"/>
        <v>0</v>
      </c>
    </row>
    <row r="25" spans="1:6" s="23" customFormat="1" x14ac:dyDescent="0.2">
      <c r="A25" s="28" t="s">
        <v>18</v>
      </c>
      <c r="B25" s="20">
        <v>0</v>
      </c>
      <c r="C25" s="25">
        <v>0</v>
      </c>
      <c r="D25" s="27">
        <v>0</v>
      </c>
      <c r="E25" s="22"/>
      <c r="F25" s="21">
        <f t="shared" si="0"/>
        <v>0</v>
      </c>
    </row>
    <row r="26" spans="1:6" s="23" customFormat="1" x14ac:dyDescent="0.2">
      <c r="A26" s="28" t="s">
        <v>19</v>
      </c>
      <c r="B26" s="20">
        <v>0</v>
      </c>
      <c r="C26" s="25">
        <v>0</v>
      </c>
      <c r="D26" s="27">
        <v>0</v>
      </c>
      <c r="E26" s="22"/>
      <c r="F26" s="21">
        <f t="shared" si="0"/>
        <v>0</v>
      </c>
    </row>
    <row r="27" spans="1:6" s="23" customFormat="1" x14ac:dyDescent="0.2">
      <c r="A27" s="29" t="s">
        <v>20</v>
      </c>
      <c r="B27" s="30">
        <v>30000</v>
      </c>
      <c r="C27" s="25">
        <v>1515</v>
      </c>
      <c r="D27" s="27">
        <v>8268</v>
      </c>
      <c r="E27" s="22" t="s">
        <v>85</v>
      </c>
      <c r="F27" s="21">
        <f t="shared" si="0"/>
        <v>-21732</v>
      </c>
    </row>
    <row r="28" spans="1:6" s="23" customFormat="1" x14ac:dyDescent="0.2">
      <c r="A28" s="28" t="s">
        <v>21</v>
      </c>
      <c r="B28" s="20">
        <v>0</v>
      </c>
      <c r="C28" s="21">
        <v>0</v>
      </c>
      <c r="D28" s="31">
        <v>0</v>
      </c>
      <c r="E28" s="22"/>
      <c r="F28" s="21">
        <f t="shared" ref="F28" si="2">D28-B28</f>
        <v>0</v>
      </c>
    </row>
    <row r="29" spans="1:6" s="23" customFormat="1" x14ac:dyDescent="0.2">
      <c r="A29" s="19" t="s">
        <v>22</v>
      </c>
      <c r="B29" s="20"/>
      <c r="C29" s="21"/>
      <c r="D29" s="31"/>
      <c r="E29" s="22"/>
      <c r="F29" s="21"/>
    </row>
    <row r="30" spans="1:6" s="23" customFormat="1" x14ac:dyDescent="0.2">
      <c r="A30" s="32" t="s">
        <v>99</v>
      </c>
      <c r="B30" s="24">
        <v>2700000</v>
      </c>
      <c r="C30" s="25">
        <v>192028</v>
      </c>
      <c r="D30" s="22">
        <v>1539496</v>
      </c>
      <c r="E30" s="26" t="s">
        <v>85</v>
      </c>
      <c r="F30" s="21">
        <f t="shared" si="0"/>
        <v>-1160504</v>
      </c>
    </row>
    <row r="31" spans="1:6" s="23" customFormat="1" x14ac:dyDescent="0.2">
      <c r="A31" s="32" t="s">
        <v>100</v>
      </c>
      <c r="B31" s="24">
        <v>360000</v>
      </c>
      <c r="C31" s="25">
        <v>40780</v>
      </c>
      <c r="D31" s="22">
        <v>168830</v>
      </c>
      <c r="E31" s="26" t="s">
        <v>85</v>
      </c>
      <c r="F31" s="21">
        <f t="shared" si="0"/>
        <v>-191170</v>
      </c>
    </row>
    <row r="32" spans="1:6" s="23" customFormat="1" x14ac:dyDescent="0.2">
      <c r="A32" s="32" t="s">
        <v>23</v>
      </c>
      <c r="B32" s="24">
        <v>1500</v>
      </c>
      <c r="C32" s="25">
        <v>195</v>
      </c>
      <c r="D32" s="22">
        <v>1560</v>
      </c>
      <c r="E32" s="33" t="s">
        <v>83</v>
      </c>
      <c r="F32" s="21">
        <f t="shared" si="0"/>
        <v>60</v>
      </c>
    </row>
    <row r="33" spans="1:6" s="23" customFormat="1" x14ac:dyDescent="0.2">
      <c r="A33" s="32" t="s">
        <v>24</v>
      </c>
      <c r="B33" s="24">
        <v>69000</v>
      </c>
      <c r="C33" s="25">
        <v>8000</v>
      </c>
      <c r="D33" s="22">
        <v>32000</v>
      </c>
      <c r="E33" s="26" t="s">
        <v>85</v>
      </c>
      <c r="F33" s="21">
        <f t="shared" si="0"/>
        <v>-37000</v>
      </c>
    </row>
    <row r="34" spans="1:6" s="23" customFormat="1" x14ac:dyDescent="0.2">
      <c r="A34" s="32" t="s">
        <v>25</v>
      </c>
      <c r="B34" s="24">
        <v>15000</v>
      </c>
      <c r="C34" s="25">
        <v>0</v>
      </c>
      <c r="D34" s="22">
        <v>12000</v>
      </c>
      <c r="E34" s="26" t="s">
        <v>85</v>
      </c>
      <c r="F34" s="21">
        <f t="shared" si="0"/>
        <v>-3000</v>
      </c>
    </row>
    <row r="35" spans="1:6" s="23" customFormat="1" x14ac:dyDescent="0.2">
      <c r="A35" s="32" t="s">
        <v>26</v>
      </c>
      <c r="B35" s="20">
        <v>0</v>
      </c>
      <c r="C35" s="21">
        <v>0</v>
      </c>
      <c r="D35" s="31">
        <v>0</v>
      </c>
      <c r="E35" s="22"/>
      <c r="F35" s="21">
        <f t="shared" ref="F35:F36" si="3">D35-B35</f>
        <v>0</v>
      </c>
    </row>
    <row r="36" spans="1:6" s="23" customFormat="1" x14ac:dyDescent="0.2">
      <c r="A36" s="32" t="s">
        <v>27</v>
      </c>
      <c r="B36" s="20">
        <v>0</v>
      </c>
      <c r="C36" s="21">
        <v>0</v>
      </c>
      <c r="D36" s="31">
        <v>0</v>
      </c>
      <c r="E36" s="22"/>
      <c r="F36" s="21">
        <f t="shared" si="3"/>
        <v>0</v>
      </c>
    </row>
    <row r="37" spans="1:6" s="23" customFormat="1" x14ac:dyDescent="0.2">
      <c r="A37" s="32" t="s">
        <v>28</v>
      </c>
      <c r="B37" s="24">
        <v>220000</v>
      </c>
      <c r="C37" s="25">
        <v>37450</v>
      </c>
      <c r="D37" s="22">
        <v>160730</v>
      </c>
      <c r="E37" s="33" t="s">
        <v>85</v>
      </c>
      <c r="F37" s="21">
        <f t="shared" si="0"/>
        <v>-59270</v>
      </c>
    </row>
    <row r="38" spans="1:6" s="23" customFormat="1" x14ac:dyDescent="0.2">
      <c r="A38" s="32" t="s">
        <v>87</v>
      </c>
      <c r="B38" s="24">
        <v>550000</v>
      </c>
      <c r="C38" s="25">
        <v>47510</v>
      </c>
      <c r="D38" s="22">
        <v>179916</v>
      </c>
      <c r="E38" s="26" t="s">
        <v>85</v>
      </c>
      <c r="F38" s="21">
        <f t="shared" si="0"/>
        <v>-370084</v>
      </c>
    </row>
    <row r="39" spans="1:6" s="23" customFormat="1" x14ac:dyDescent="0.2">
      <c r="A39" s="28" t="s">
        <v>29</v>
      </c>
      <c r="B39" s="24"/>
      <c r="C39" s="25"/>
      <c r="D39" s="27"/>
      <c r="E39" s="26"/>
      <c r="F39" s="21">
        <f t="shared" si="0"/>
        <v>0</v>
      </c>
    </row>
    <row r="40" spans="1:6" s="23" customFormat="1" x14ac:dyDescent="0.2">
      <c r="A40" s="32" t="s">
        <v>30</v>
      </c>
      <c r="B40" s="24">
        <v>0</v>
      </c>
      <c r="C40" s="21">
        <v>0</v>
      </c>
      <c r="D40" s="31">
        <v>0</v>
      </c>
      <c r="E40" s="22"/>
      <c r="F40" s="21">
        <f t="shared" ref="F40" si="4">D40-B40</f>
        <v>0</v>
      </c>
    </row>
    <row r="41" spans="1:6" s="23" customFormat="1" x14ac:dyDescent="0.2">
      <c r="A41" s="34" t="s">
        <v>31</v>
      </c>
      <c r="B41" s="35">
        <v>0</v>
      </c>
      <c r="C41" s="36">
        <v>9210</v>
      </c>
      <c r="D41" s="37">
        <v>47840</v>
      </c>
      <c r="E41" s="38" t="s">
        <v>83</v>
      </c>
      <c r="F41" s="39">
        <f t="shared" si="0"/>
        <v>47840</v>
      </c>
    </row>
    <row r="42" spans="1:6" s="23" customFormat="1" x14ac:dyDescent="0.2">
      <c r="A42" s="40" t="s">
        <v>32</v>
      </c>
      <c r="B42" s="41">
        <v>0</v>
      </c>
      <c r="C42" s="17">
        <v>0</v>
      </c>
      <c r="D42" s="42">
        <v>0</v>
      </c>
      <c r="E42" s="18"/>
      <c r="F42" s="17">
        <f t="shared" ref="F42:F43" si="5">D42-B42</f>
        <v>0</v>
      </c>
    </row>
    <row r="43" spans="1:6" s="23" customFormat="1" x14ac:dyDescent="0.2">
      <c r="A43" s="32" t="s">
        <v>33</v>
      </c>
      <c r="B43" s="20">
        <v>0</v>
      </c>
      <c r="C43" s="21">
        <v>0</v>
      </c>
      <c r="D43" s="31">
        <v>0</v>
      </c>
      <c r="E43" s="22"/>
      <c r="F43" s="21">
        <f t="shared" si="5"/>
        <v>0</v>
      </c>
    </row>
    <row r="44" spans="1:6" s="23" customFormat="1" x14ac:dyDescent="0.2">
      <c r="A44" s="32" t="s">
        <v>34</v>
      </c>
      <c r="B44" s="20">
        <v>0</v>
      </c>
      <c r="C44" s="21">
        <v>9470</v>
      </c>
      <c r="D44" s="27">
        <v>28515</v>
      </c>
      <c r="E44" s="33" t="s">
        <v>83</v>
      </c>
      <c r="F44" s="21">
        <f t="shared" si="0"/>
        <v>28515</v>
      </c>
    </row>
    <row r="45" spans="1:6" s="23" customFormat="1" hidden="1" x14ac:dyDescent="0.2">
      <c r="A45" s="32" t="s">
        <v>35</v>
      </c>
      <c r="B45" s="20">
        <v>0</v>
      </c>
      <c r="C45" s="21"/>
      <c r="D45" s="31"/>
      <c r="E45" s="22"/>
      <c r="F45" s="21">
        <f t="shared" si="0"/>
        <v>0</v>
      </c>
    </row>
    <row r="46" spans="1:6" s="23" customFormat="1" hidden="1" x14ac:dyDescent="0.2">
      <c r="A46" s="32" t="s">
        <v>36</v>
      </c>
      <c r="B46" s="20">
        <v>0</v>
      </c>
      <c r="C46" s="21"/>
      <c r="D46" s="31"/>
      <c r="E46" s="22"/>
      <c r="F46" s="21">
        <f t="shared" si="0"/>
        <v>0</v>
      </c>
    </row>
    <row r="47" spans="1:6" s="23" customFormat="1" hidden="1" x14ac:dyDescent="0.2">
      <c r="A47" s="32" t="s">
        <v>37</v>
      </c>
      <c r="B47" s="20">
        <v>0</v>
      </c>
      <c r="C47" s="21"/>
      <c r="D47" s="31"/>
      <c r="E47" s="22"/>
      <c r="F47" s="21">
        <f t="shared" si="0"/>
        <v>0</v>
      </c>
    </row>
    <row r="48" spans="1:6" s="23" customFormat="1" hidden="1" x14ac:dyDescent="0.2">
      <c r="A48" s="32" t="s">
        <v>38</v>
      </c>
      <c r="B48" s="20">
        <v>0</v>
      </c>
      <c r="C48" s="21"/>
      <c r="D48" s="31"/>
      <c r="E48" s="22"/>
      <c r="F48" s="21">
        <f t="shared" si="0"/>
        <v>0</v>
      </c>
    </row>
    <row r="49" spans="1:6" s="23" customFormat="1" hidden="1" x14ac:dyDescent="0.2">
      <c r="A49" s="32" t="s">
        <v>39</v>
      </c>
      <c r="B49" s="20">
        <v>0</v>
      </c>
      <c r="C49" s="21"/>
      <c r="D49" s="31"/>
      <c r="E49" s="22"/>
      <c r="F49" s="21">
        <f t="shared" si="0"/>
        <v>0</v>
      </c>
    </row>
    <row r="50" spans="1:6" s="23" customFormat="1" x14ac:dyDescent="0.2">
      <c r="A50" s="32" t="s">
        <v>40</v>
      </c>
      <c r="B50" s="20">
        <v>0</v>
      </c>
      <c r="C50" s="21">
        <v>1260</v>
      </c>
      <c r="D50" s="31">
        <v>51460</v>
      </c>
      <c r="E50" s="33" t="s">
        <v>83</v>
      </c>
      <c r="F50" s="21">
        <f t="shared" si="0"/>
        <v>51460</v>
      </c>
    </row>
    <row r="51" spans="1:6" s="23" customFormat="1" hidden="1" x14ac:dyDescent="0.2">
      <c r="A51" s="32" t="s">
        <v>41</v>
      </c>
      <c r="B51" s="20">
        <v>0</v>
      </c>
      <c r="C51" s="21"/>
      <c r="D51" s="31"/>
      <c r="E51" s="22"/>
      <c r="F51" s="21">
        <f t="shared" si="0"/>
        <v>0</v>
      </c>
    </row>
    <row r="52" spans="1:6" s="23" customFormat="1" hidden="1" x14ac:dyDescent="0.2">
      <c r="A52" s="32" t="s">
        <v>42</v>
      </c>
      <c r="B52" s="20">
        <v>0</v>
      </c>
      <c r="C52" s="21"/>
      <c r="D52" s="31"/>
      <c r="E52" s="22"/>
      <c r="F52" s="21">
        <f t="shared" si="0"/>
        <v>0</v>
      </c>
    </row>
    <row r="53" spans="1:6" s="23" customFormat="1" hidden="1" x14ac:dyDescent="0.2">
      <c r="A53" s="32" t="s">
        <v>43</v>
      </c>
      <c r="B53" s="20">
        <v>0</v>
      </c>
      <c r="C53" s="21"/>
      <c r="D53" s="31"/>
      <c r="E53" s="22"/>
      <c r="F53" s="21">
        <f t="shared" si="0"/>
        <v>0</v>
      </c>
    </row>
    <row r="54" spans="1:6" s="23" customFormat="1" hidden="1" x14ac:dyDescent="0.2">
      <c r="A54" s="32" t="s">
        <v>44</v>
      </c>
      <c r="B54" s="20">
        <v>0</v>
      </c>
      <c r="C54" s="21"/>
      <c r="D54" s="31"/>
      <c r="E54" s="22"/>
      <c r="F54" s="21">
        <f t="shared" si="0"/>
        <v>0</v>
      </c>
    </row>
    <row r="55" spans="1:6" s="23" customFormat="1" hidden="1" x14ac:dyDescent="0.2">
      <c r="A55" s="32" t="s">
        <v>45</v>
      </c>
      <c r="B55" s="20">
        <v>0</v>
      </c>
      <c r="C55" s="21"/>
      <c r="D55" s="31"/>
      <c r="E55" s="22"/>
      <c r="F55" s="21">
        <f t="shared" si="0"/>
        <v>0</v>
      </c>
    </row>
    <row r="56" spans="1:6" s="23" customFormat="1" hidden="1" x14ac:dyDescent="0.2">
      <c r="A56" s="32" t="s">
        <v>46</v>
      </c>
      <c r="B56" s="20">
        <v>0</v>
      </c>
      <c r="C56" s="21"/>
      <c r="D56" s="31"/>
      <c r="E56" s="22"/>
      <c r="F56" s="21">
        <f t="shared" si="0"/>
        <v>0</v>
      </c>
    </row>
    <row r="57" spans="1:6" s="23" customFormat="1" x14ac:dyDescent="0.2">
      <c r="A57" s="28" t="s">
        <v>47</v>
      </c>
      <c r="B57" s="20">
        <v>0</v>
      </c>
      <c r="C57" s="21">
        <v>3200</v>
      </c>
      <c r="D57" s="31">
        <v>19200</v>
      </c>
      <c r="E57" s="33" t="s">
        <v>83</v>
      </c>
      <c r="F57" s="21">
        <f t="shared" si="0"/>
        <v>19200</v>
      </c>
    </row>
    <row r="58" spans="1:6" s="23" customFormat="1" x14ac:dyDescent="0.2">
      <c r="A58" s="28" t="s">
        <v>48</v>
      </c>
      <c r="B58" s="20">
        <v>0</v>
      </c>
      <c r="C58" s="21">
        <v>0</v>
      </c>
      <c r="D58" s="31">
        <v>0</v>
      </c>
      <c r="E58" s="22"/>
      <c r="F58" s="21">
        <f t="shared" si="0"/>
        <v>0</v>
      </c>
    </row>
    <row r="59" spans="1:6" s="23" customFormat="1" x14ac:dyDescent="0.2">
      <c r="A59" s="28" t="s">
        <v>49</v>
      </c>
      <c r="B59" s="20">
        <v>0</v>
      </c>
      <c r="C59" s="21">
        <v>0</v>
      </c>
      <c r="D59" s="43">
        <v>45963.01</v>
      </c>
      <c r="E59" s="33" t="s">
        <v>83</v>
      </c>
      <c r="F59" s="21">
        <f t="shared" si="0"/>
        <v>45963.01</v>
      </c>
    </row>
    <row r="60" spans="1:6" s="23" customFormat="1" x14ac:dyDescent="0.2">
      <c r="A60" s="28" t="s">
        <v>50</v>
      </c>
      <c r="B60" s="20">
        <v>0</v>
      </c>
      <c r="C60" s="21">
        <v>0</v>
      </c>
      <c r="D60" s="31">
        <v>0</v>
      </c>
      <c r="E60" s="22"/>
      <c r="F60" s="21">
        <f t="shared" si="0"/>
        <v>0</v>
      </c>
    </row>
    <row r="61" spans="1:6" s="23" customFormat="1" x14ac:dyDescent="0.2">
      <c r="A61" s="28" t="s">
        <v>51</v>
      </c>
      <c r="B61" s="20">
        <v>0</v>
      </c>
      <c r="C61" s="21">
        <v>0</v>
      </c>
      <c r="D61" s="31">
        <v>0</v>
      </c>
      <c r="E61" s="22"/>
      <c r="F61" s="21">
        <f t="shared" si="0"/>
        <v>0</v>
      </c>
    </row>
    <row r="62" spans="1:6" s="23" customFormat="1" x14ac:dyDescent="0.2">
      <c r="A62" s="28" t="s">
        <v>52</v>
      </c>
      <c r="B62" s="20">
        <v>0</v>
      </c>
      <c r="C62" s="21">
        <v>0</v>
      </c>
      <c r="D62" s="31">
        <v>0</v>
      </c>
      <c r="E62" s="22"/>
      <c r="F62" s="21">
        <f t="shared" si="0"/>
        <v>0</v>
      </c>
    </row>
    <row r="63" spans="1:6" s="23" customFormat="1" x14ac:dyDescent="0.2">
      <c r="A63" s="28" t="s">
        <v>88</v>
      </c>
      <c r="B63" s="20">
        <v>0</v>
      </c>
      <c r="C63" s="21">
        <v>0</v>
      </c>
      <c r="D63" s="31">
        <v>0</v>
      </c>
      <c r="E63" s="22"/>
      <c r="F63" s="21">
        <f t="shared" si="0"/>
        <v>0</v>
      </c>
    </row>
    <row r="64" spans="1:6" s="23" customFormat="1" x14ac:dyDescent="0.2">
      <c r="A64" s="28" t="s">
        <v>53</v>
      </c>
      <c r="B64" s="20">
        <v>0</v>
      </c>
      <c r="C64" s="21">
        <v>0</v>
      </c>
      <c r="D64" s="31">
        <v>200758.74</v>
      </c>
      <c r="E64" s="33" t="s">
        <v>83</v>
      </c>
      <c r="F64" s="21">
        <f t="shared" si="0"/>
        <v>200758.74</v>
      </c>
    </row>
    <row r="65" spans="1:6" s="23" customFormat="1" x14ac:dyDescent="0.2">
      <c r="A65" s="28" t="s">
        <v>54</v>
      </c>
      <c r="B65" s="20">
        <v>0</v>
      </c>
      <c r="C65" s="21">
        <v>0</v>
      </c>
      <c r="D65" s="31">
        <v>0</v>
      </c>
      <c r="E65" s="22"/>
      <c r="F65" s="21">
        <f t="shared" si="0"/>
        <v>0</v>
      </c>
    </row>
    <row r="66" spans="1:6" s="23" customFormat="1" x14ac:dyDescent="0.2">
      <c r="A66" s="28" t="s">
        <v>55</v>
      </c>
      <c r="B66" s="20">
        <v>0</v>
      </c>
      <c r="C66" s="21">
        <v>0</v>
      </c>
      <c r="D66" s="31">
        <v>41000</v>
      </c>
      <c r="E66" s="33" t="s">
        <v>83</v>
      </c>
      <c r="F66" s="21">
        <f t="shared" si="0"/>
        <v>41000</v>
      </c>
    </row>
    <row r="67" spans="1:6" s="23" customFormat="1" x14ac:dyDescent="0.2">
      <c r="A67" s="28" t="s">
        <v>56</v>
      </c>
      <c r="B67" s="20">
        <v>0</v>
      </c>
      <c r="C67" s="21">
        <v>0</v>
      </c>
      <c r="D67" s="31">
        <v>250000</v>
      </c>
      <c r="E67" s="33" t="s">
        <v>83</v>
      </c>
      <c r="F67" s="21">
        <f t="shared" si="0"/>
        <v>250000</v>
      </c>
    </row>
    <row r="68" spans="1:6" s="23" customFormat="1" x14ac:dyDescent="0.2">
      <c r="A68" s="28" t="s">
        <v>57</v>
      </c>
      <c r="B68" s="20">
        <v>0</v>
      </c>
      <c r="C68" s="21">
        <v>252560.49</v>
      </c>
      <c r="D68" s="31">
        <v>252560.49</v>
      </c>
      <c r="E68" s="33" t="s">
        <v>83</v>
      </c>
      <c r="F68" s="21">
        <f t="shared" si="0"/>
        <v>252560.49</v>
      </c>
    </row>
    <row r="69" spans="1:6" s="23" customFormat="1" x14ac:dyDescent="0.2">
      <c r="A69" s="28" t="s">
        <v>58</v>
      </c>
      <c r="B69" s="20"/>
      <c r="C69" s="21"/>
      <c r="D69" s="31"/>
      <c r="E69" s="22"/>
      <c r="F69" s="21"/>
    </row>
    <row r="70" spans="1:6" s="23" customFormat="1" hidden="1" x14ac:dyDescent="0.2">
      <c r="A70" s="32" t="s">
        <v>59</v>
      </c>
      <c r="B70" s="20">
        <v>0</v>
      </c>
      <c r="C70" s="21"/>
      <c r="D70" s="31"/>
      <c r="E70" s="22"/>
      <c r="F70" s="21">
        <f t="shared" ref="F70:F95" si="6">D70-B70</f>
        <v>0</v>
      </c>
    </row>
    <row r="71" spans="1:6" s="23" customFormat="1" hidden="1" x14ac:dyDescent="0.2">
      <c r="A71" s="32" t="s">
        <v>60</v>
      </c>
      <c r="B71" s="20">
        <v>0</v>
      </c>
      <c r="C71" s="21"/>
      <c r="D71" s="31"/>
      <c r="E71" s="22"/>
      <c r="F71" s="21">
        <f t="shared" si="6"/>
        <v>0</v>
      </c>
    </row>
    <row r="72" spans="1:6" s="23" customFormat="1" hidden="1" x14ac:dyDescent="0.2">
      <c r="A72" s="32" t="s">
        <v>61</v>
      </c>
      <c r="B72" s="20">
        <v>0</v>
      </c>
      <c r="C72" s="21"/>
      <c r="D72" s="31"/>
      <c r="E72" s="22"/>
      <c r="F72" s="21">
        <f t="shared" si="6"/>
        <v>0</v>
      </c>
    </row>
    <row r="73" spans="1:6" s="23" customFormat="1" hidden="1" x14ac:dyDescent="0.2">
      <c r="A73" s="32" t="s">
        <v>62</v>
      </c>
      <c r="B73" s="20">
        <v>0</v>
      </c>
      <c r="C73" s="21"/>
      <c r="D73" s="31"/>
      <c r="E73" s="22"/>
      <c r="F73" s="21">
        <f t="shared" si="6"/>
        <v>0</v>
      </c>
    </row>
    <row r="74" spans="1:6" s="23" customFormat="1" hidden="1" x14ac:dyDescent="0.2">
      <c r="A74" s="32" t="s">
        <v>63</v>
      </c>
      <c r="B74" s="20">
        <v>0</v>
      </c>
      <c r="C74" s="21"/>
      <c r="D74" s="31"/>
      <c r="E74" s="22"/>
      <c r="F74" s="21">
        <f t="shared" si="6"/>
        <v>0</v>
      </c>
    </row>
    <row r="75" spans="1:6" s="23" customFormat="1" hidden="1" x14ac:dyDescent="0.2">
      <c r="A75" s="32" t="s">
        <v>64</v>
      </c>
      <c r="B75" s="20">
        <v>0</v>
      </c>
      <c r="C75" s="21"/>
      <c r="D75" s="31"/>
      <c r="E75" s="22"/>
      <c r="F75" s="21">
        <f t="shared" si="6"/>
        <v>0</v>
      </c>
    </row>
    <row r="76" spans="1:6" s="23" customFormat="1" hidden="1" x14ac:dyDescent="0.2">
      <c r="A76" s="32" t="s">
        <v>65</v>
      </c>
      <c r="B76" s="20">
        <v>0</v>
      </c>
      <c r="C76" s="21"/>
      <c r="D76" s="31"/>
      <c r="E76" s="22"/>
      <c r="F76" s="21">
        <f t="shared" si="6"/>
        <v>0</v>
      </c>
    </row>
    <row r="77" spans="1:6" s="23" customFormat="1" hidden="1" x14ac:dyDescent="0.2">
      <c r="A77" s="32" t="s">
        <v>66</v>
      </c>
      <c r="B77" s="20">
        <v>0</v>
      </c>
      <c r="C77" s="21"/>
      <c r="D77" s="31"/>
      <c r="E77" s="22"/>
      <c r="F77" s="21">
        <f t="shared" si="6"/>
        <v>0</v>
      </c>
    </row>
    <row r="78" spans="1:6" s="23" customFormat="1" hidden="1" x14ac:dyDescent="0.2">
      <c r="A78" s="32" t="s">
        <v>67</v>
      </c>
      <c r="B78" s="20">
        <v>0</v>
      </c>
      <c r="C78" s="21"/>
      <c r="D78" s="31"/>
      <c r="E78" s="22"/>
      <c r="F78" s="21">
        <f t="shared" si="6"/>
        <v>0</v>
      </c>
    </row>
    <row r="79" spans="1:6" hidden="1" x14ac:dyDescent="0.2">
      <c r="A79" s="32" t="s">
        <v>68</v>
      </c>
      <c r="B79" s="20">
        <v>0</v>
      </c>
      <c r="C79" s="21"/>
      <c r="D79" s="31"/>
      <c r="E79" s="22"/>
      <c r="F79" s="21">
        <f t="shared" si="6"/>
        <v>0</v>
      </c>
    </row>
    <row r="80" spans="1:6" hidden="1" x14ac:dyDescent="0.2">
      <c r="A80" s="32" t="s">
        <v>69</v>
      </c>
      <c r="B80" s="20">
        <v>0</v>
      </c>
      <c r="C80" s="21"/>
      <c r="D80" s="31"/>
      <c r="E80" s="22"/>
      <c r="F80" s="21">
        <f t="shared" si="6"/>
        <v>0</v>
      </c>
    </row>
    <row r="81" spans="1:6" hidden="1" x14ac:dyDescent="0.2">
      <c r="A81" s="32" t="s">
        <v>70</v>
      </c>
      <c r="B81" s="20">
        <v>0</v>
      </c>
      <c r="C81" s="21"/>
      <c r="D81" s="31"/>
      <c r="E81" s="22"/>
      <c r="F81" s="21">
        <f t="shared" si="6"/>
        <v>0</v>
      </c>
    </row>
    <row r="82" spans="1:6" hidden="1" x14ac:dyDescent="0.2">
      <c r="A82" s="32" t="s">
        <v>71</v>
      </c>
      <c r="B82" s="20">
        <v>0</v>
      </c>
      <c r="C82" s="21"/>
      <c r="D82" s="31"/>
      <c r="E82" s="22"/>
      <c r="F82" s="21">
        <f t="shared" si="6"/>
        <v>0</v>
      </c>
    </row>
    <row r="83" spans="1:6" s="23" customFormat="1" hidden="1" x14ac:dyDescent="0.2">
      <c r="A83" s="32" t="s">
        <v>72</v>
      </c>
      <c r="B83" s="20">
        <v>0</v>
      </c>
      <c r="C83" s="21"/>
      <c r="D83" s="31"/>
      <c r="E83" s="22"/>
      <c r="F83" s="21">
        <f t="shared" si="6"/>
        <v>0</v>
      </c>
    </row>
    <row r="84" spans="1:6" s="23" customFormat="1" hidden="1" x14ac:dyDescent="0.2">
      <c r="A84" s="32" t="s">
        <v>73</v>
      </c>
      <c r="B84" s="20">
        <v>0</v>
      </c>
      <c r="C84" s="21"/>
      <c r="D84" s="31"/>
      <c r="E84" s="22"/>
      <c r="F84" s="21">
        <f t="shared" si="6"/>
        <v>0</v>
      </c>
    </row>
    <row r="85" spans="1:6" s="23" customFormat="1" hidden="1" x14ac:dyDescent="0.2">
      <c r="A85" s="32" t="s">
        <v>74</v>
      </c>
      <c r="B85" s="20">
        <v>0</v>
      </c>
      <c r="C85" s="21"/>
      <c r="D85" s="31"/>
      <c r="E85" s="22"/>
      <c r="F85" s="21">
        <f t="shared" si="6"/>
        <v>0</v>
      </c>
    </row>
    <row r="86" spans="1:6" s="23" customFormat="1" x14ac:dyDescent="0.2">
      <c r="A86" s="32" t="s">
        <v>89</v>
      </c>
      <c r="B86" s="20">
        <v>0</v>
      </c>
      <c r="C86" s="21">
        <v>240</v>
      </c>
      <c r="D86" s="31">
        <v>1790</v>
      </c>
      <c r="E86" s="33" t="s">
        <v>83</v>
      </c>
      <c r="F86" s="21">
        <f t="shared" si="6"/>
        <v>1790</v>
      </c>
    </row>
    <row r="87" spans="1:6" s="23" customFormat="1" x14ac:dyDescent="0.2">
      <c r="A87" s="32" t="s">
        <v>90</v>
      </c>
      <c r="B87" s="20">
        <v>0</v>
      </c>
      <c r="C87" s="21">
        <v>3360</v>
      </c>
      <c r="D87" s="31">
        <v>17850</v>
      </c>
      <c r="E87" s="33" t="s">
        <v>83</v>
      </c>
      <c r="F87" s="21">
        <f t="shared" si="6"/>
        <v>17850</v>
      </c>
    </row>
    <row r="88" spans="1:6" s="23" customFormat="1" x14ac:dyDescent="0.2">
      <c r="A88" s="32" t="s">
        <v>103</v>
      </c>
      <c r="B88" s="20">
        <v>0</v>
      </c>
      <c r="C88" s="21">
        <v>60</v>
      </c>
      <c r="D88" s="31">
        <v>580</v>
      </c>
      <c r="E88" s="33" t="s">
        <v>83</v>
      </c>
      <c r="F88" s="21">
        <f t="shared" ref="F88" si="7">D88-B88</f>
        <v>580</v>
      </c>
    </row>
    <row r="89" spans="1:6" s="23" customFormat="1" x14ac:dyDescent="0.2">
      <c r="A89" s="32" t="s">
        <v>91</v>
      </c>
      <c r="B89" s="20">
        <v>0</v>
      </c>
      <c r="C89" s="21">
        <v>110</v>
      </c>
      <c r="D89" s="31">
        <v>370</v>
      </c>
      <c r="E89" s="33" t="s">
        <v>83</v>
      </c>
      <c r="F89" s="21">
        <f t="shared" si="6"/>
        <v>370</v>
      </c>
    </row>
    <row r="90" spans="1:6" s="23" customFormat="1" x14ac:dyDescent="0.2">
      <c r="A90" s="32" t="s">
        <v>75</v>
      </c>
      <c r="B90" s="20">
        <v>0</v>
      </c>
      <c r="C90" s="21">
        <v>4555</v>
      </c>
      <c r="D90" s="31">
        <v>24760</v>
      </c>
      <c r="E90" s="33" t="s">
        <v>83</v>
      </c>
      <c r="F90" s="21">
        <f t="shared" si="6"/>
        <v>24760</v>
      </c>
    </row>
    <row r="91" spans="1:6" s="23" customFormat="1" x14ac:dyDescent="0.2">
      <c r="A91" s="32" t="s">
        <v>76</v>
      </c>
      <c r="B91" s="20">
        <v>0</v>
      </c>
      <c r="C91" s="21">
        <v>4120</v>
      </c>
      <c r="D91" s="22">
        <v>28510</v>
      </c>
      <c r="E91" s="33" t="s">
        <v>83</v>
      </c>
      <c r="F91" s="21">
        <f t="shared" si="6"/>
        <v>28510</v>
      </c>
    </row>
    <row r="92" spans="1:6" s="23" customFormat="1" x14ac:dyDescent="0.2">
      <c r="A92" s="32" t="s">
        <v>101</v>
      </c>
      <c r="B92" s="20">
        <v>0</v>
      </c>
      <c r="C92" s="21">
        <v>900</v>
      </c>
      <c r="D92" s="22">
        <v>11260</v>
      </c>
      <c r="E92" s="33" t="s">
        <v>83</v>
      </c>
      <c r="F92" s="21">
        <f t="shared" si="6"/>
        <v>11260</v>
      </c>
    </row>
    <row r="93" spans="1:6" s="23" customFormat="1" x14ac:dyDescent="0.2">
      <c r="A93" s="32" t="s">
        <v>77</v>
      </c>
      <c r="B93" s="20">
        <v>0</v>
      </c>
      <c r="C93" s="21">
        <v>2100</v>
      </c>
      <c r="D93" s="22">
        <v>32940</v>
      </c>
      <c r="E93" s="33" t="s">
        <v>83</v>
      </c>
      <c r="F93" s="44">
        <f t="shared" si="6"/>
        <v>32940</v>
      </c>
    </row>
    <row r="94" spans="1:6" s="23" customFormat="1" hidden="1" x14ac:dyDescent="0.2">
      <c r="A94" s="32" t="s">
        <v>78</v>
      </c>
      <c r="B94" s="20"/>
      <c r="C94" s="21"/>
      <c r="D94" s="22"/>
      <c r="E94" s="22"/>
      <c r="F94" s="21">
        <f t="shared" si="6"/>
        <v>0</v>
      </c>
    </row>
    <row r="95" spans="1:6" s="23" customFormat="1" x14ac:dyDescent="0.2">
      <c r="A95" s="32" t="s">
        <v>102</v>
      </c>
      <c r="B95" s="20">
        <v>0</v>
      </c>
      <c r="C95" s="21">
        <v>0</v>
      </c>
      <c r="D95" s="22">
        <v>20</v>
      </c>
      <c r="E95" s="33" t="s">
        <v>83</v>
      </c>
      <c r="F95" s="21">
        <f t="shared" si="6"/>
        <v>20</v>
      </c>
    </row>
    <row r="96" spans="1:6" s="23" customFormat="1" x14ac:dyDescent="0.2">
      <c r="A96" s="32" t="s">
        <v>104</v>
      </c>
      <c r="B96" s="20">
        <v>0</v>
      </c>
      <c r="C96" s="21">
        <v>60</v>
      </c>
      <c r="D96" s="22">
        <v>120</v>
      </c>
      <c r="E96" s="33" t="s">
        <v>83</v>
      </c>
      <c r="F96" s="21">
        <f t="shared" ref="F96:F99" si="8">D96-B96</f>
        <v>120</v>
      </c>
    </row>
    <row r="97" spans="1:6" s="23" customFormat="1" x14ac:dyDescent="0.2">
      <c r="A97" s="32" t="s">
        <v>105</v>
      </c>
      <c r="B97" s="20">
        <v>0</v>
      </c>
      <c r="C97" s="21">
        <v>1160</v>
      </c>
      <c r="D97" s="22">
        <v>16190</v>
      </c>
      <c r="E97" s="33" t="s">
        <v>83</v>
      </c>
      <c r="F97" s="21">
        <f t="shared" si="8"/>
        <v>16190</v>
      </c>
    </row>
    <row r="98" spans="1:6" s="23" customFormat="1" hidden="1" x14ac:dyDescent="0.2">
      <c r="A98" s="32" t="s">
        <v>78</v>
      </c>
      <c r="B98" s="20"/>
      <c r="C98" s="21"/>
      <c r="D98" s="22"/>
      <c r="E98" s="22"/>
      <c r="F98" s="21">
        <f t="shared" si="8"/>
        <v>0</v>
      </c>
    </row>
    <row r="99" spans="1:6" s="23" customFormat="1" x14ac:dyDescent="0.2">
      <c r="A99" s="32" t="s">
        <v>106</v>
      </c>
      <c r="B99" s="20">
        <v>0</v>
      </c>
      <c r="C99" s="21">
        <v>0</v>
      </c>
      <c r="D99" s="22">
        <v>1500</v>
      </c>
      <c r="E99" s="33" t="s">
        <v>83</v>
      </c>
      <c r="F99" s="21">
        <f t="shared" si="8"/>
        <v>1500</v>
      </c>
    </row>
    <row r="100" spans="1:6" s="23" customFormat="1" ht="28.5" customHeight="1" x14ac:dyDescent="0.2">
      <c r="A100" s="45" t="s">
        <v>79</v>
      </c>
      <c r="B100" s="46">
        <f>SUM(B7:B99)</f>
        <v>166973500</v>
      </c>
      <c r="C100" s="46">
        <f>SUM(C7:C99)</f>
        <v>5703604.4399999995</v>
      </c>
      <c r="D100" s="46">
        <f>SUM(D7:D99)</f>
        <v>32063667.119999997</v>
      </c>
      <c r="E100" s="47" t="s">
        <v>85</v>
      </c>
      <c r="F100" s="46">
        <f>SUM(F7:F99)</f>
        <v>-134909832.88</v>
      </c>
    </row>
    <row r="101" spans="1:6" s="23" customFormat="1" x14ac:dyDescent="0.2">
      <c r="A101" s="48"/>
      <c r="B101" s="49"/>
      <c r="C101" s="50"/>
      <c r="D101" s="50"/>
      <c r="E101" s="51"/>
      <c r="F101" s="50"/>
    </row>
    <row r="102" spans="1:6" s="23" customFormat="1" x14ac:dyDescent="0.2">
      <c r="A102" s="52"/>
      <c r="B102" s="53"/>
      <c r="C102" s="54"/>
      <c r="D102" s="54"/>
      <c r="E102" s="55"/>
      <c r="F102" s="56"/>
    </row>
    <row r="103" spans="1:6" x14ac:dyDescent="0.2">
      <c r="C103" s="58"/>
    </row>
    <row r="107" spans="1:6" s="9" customFormat="1" x14ac:dyDescent="0.2">
      <c r="B107" s="53"/>
      <c r="C107" s="59"/>
      <c r="D107" s="59"/>
      <c r="E107" s="60"/>
      <c r="F107" s="59"/>
    </row>
    <row r="109" spans="1:6" x14ac:dyDescent="0.2">
      <c r="C109" s="61"/>
      <c r="D109" s="61"/>
      <c r="E109" s="60"/>
      <c r="F109" s="61"/>
    </row>
    <row r="110" spans="1:6" x14ac:dyDescent="0.2">
      <c r="C110" s="62"/>
    </row>
  </sheetData>
  <mergeCells count="4">
    <mergeCell ref="A1:F1"/>
    <mergeCell ref="A2:F2"/>
    <mergeCell ref="A3:F3"/>
    <mergeCell ref="A4:A6"/>
  </mergeCells>
  <pageMargins left="0.39370078740157483" right="0.11811023622047245" top="0.51" bottom="0.43307086614173229" header="0.55118110236220474" footer="0.47244094488188981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ประมาณการปี 2567</vt:lpstr>
      <vt:lpstr>'ประมาณการปี 2567'!Print_Titles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bma03651</cp:lastModifiedBy>
  <cp:lastPrinted>2024-04-17T08:23:19Z</cp:lastPrinted>
  <dcterms:created xsi:type="dcterms:W3CDTF">2023-03-30T01:59:42Z</dcterms:created>
  <dcterms:modified xsi:type="dcterms:W3CDTF">2024-04-17T08:23:42Z</dcterms:modified>
</cp:coreProperties>
</file>