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ปูน\ITA 67\OIT\O9 ข้อมูลการจัดเก็บภาษี\"/>
    </mc:Choice>
  </mc:AlternateContent>
  <xr:revisionPtr revIDLastSave="0" documentId="8_{7F8E07B3-BF70-4D8D-92EF-7A94CEF7DDB8}" xr6:coauthVersionLast="47" xr6:coauthVersionMax="47" xr10:uidLastSave="{00000000-0000-0000-0000-000000000000}"/>
  <bookViews>
    <workbookView xWindow="-108" yWindow="-108" windowWidth="23256" windowHeight="12576" xr2:uid="{6B22C88F-CE92-4EED-AEE4-5D2C2C8C9A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43" i="1"/>
  <c r="C45" i="1"/>
  <c r="B45" i="1"/>
  <c r="D45" i="1" s="1"/>
  <c r="C20" i="1"/>
  <c r="B20" i="1"/>
  <c r="D20" i="1" s="1"/>
  <c r="D19" i="1"/>
  <c r="D18" i="1"/>
  <c r="D17" i="1"/>
  <c r="D6" i="1" l="1"/>
  <c r="C9" i="1"/>
  <c r="C8" i="1"/>
  <c r="C7" i="1"/>
  <c r="C6" i="1"/>
  <c r="B9" i="1"/>
  <c r="D9" i="1" s="1"/>
  <c r="B8" i="1"/>
  <c r="D8" i="1" s="1"/>
  <c r="B7" i="1"/>
  <c r="D7" i="1" s="1"/>
  <c r="B6" i="1"/>
  <c r="B10" i="1" s="1"/>
  <c r="C10" i="1" l="1"/>
  <c r="D10" i="1" s="1"/>
</calcChain>
</file>

<file path=xl/sharedStrings.xml><?xml version="1.0" encoding="utf-8"?>
<sst xmlns="http://schemas.openxmlformats.org/spreadsheetml/2006/main" count="57" uniqueCount="36">
  <si>
    <t>ข้อมูลการจัดเก็บภาษีที่ดินและสิ่งปลูกสร้าง</t>
  </si>
  <si>
    <t>ประเภทภาษีที่ดิน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</si>
  <si>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</si>
  <si>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</si>
  <si>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</si>
  <si>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</si>
  <si>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</si>
  <si>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</si>
  <si>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</si>
  <si>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</si>
  <si>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</si>
  <si>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ข้อมูลการจัดเก็บภาษีป้าย</t>
  </si>
  <si>
    <t>ประเภทป้าย</t>
  </si>
  <si>
    <t>ประเภทที่ 1</t>
  </si>
  <si>
    <t>ประเภทที่ 2</t>
  </si>
  <si>
    <t>ประเภทที่ 3</t>
  </si>
  <si>
    <t>ประเภทของป้าย</t>
  </si>
  <si>
    <t xml:space="preserve">          ป้ายประเภทที่ 1  หมายถึง  ป้ายที่มีอักษรไทยล้วน</t>
  </si>
  <si>
    <t xml:space="preserve">          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</si>
  <si>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 xml:space="preserve">          (ข) ป้ายนอกจาก (ก) ให้คิดอัตรา 5 บาท ต่อห้าร้อยตารางเซนติเมตร</t>
  </si>
  <si>
    <t xml:space="preserve">          ป้ายประเภทที่ 2  หมายถึง  ป้ายที่มีอักษรไทยปนกับอักษรต่างประเทศ หรือปนกับภาพและเครื่องหมายอื่น</t>
  </si>
  <si>
    <t xml:space="preserve">          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</t>
  </si>
  <si>
    <t xml:space="preserve">          ให้คิดอัตรา 52 บาท ต่อห้าร้อยตารางเซนติเมตร</t>
  </si>
  <si>
    <t xml:space="preserve">          ป้ายประเภทที่ 3  หมายถึง  ป้ายที่ไม่มีอักษรไทย ไม่ว่าจะมีภาพหรือเครื่องหมายใด ๆ หรือไม่ </t>
  </si>
  <si>
    <t xml:space="preserve">          และป้ายที่มีอักษรไทยบางส่วนหรือทั้งหมดอยู่ใต้หรือต่ำกว่าอักษาต่างประเทศ</t>
  </si>
  <si>
    <t xml:space="preserve">          (ข) ป้ายนอกจาก (ก) ให้คิดอัตรา 50 บาท ต่อห้าร้อยตารางเซนติเมตร</t>
  </si>
  <si>
    <t>ข้อมูล ณ วันที่ 31 มีนาคม 2567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</si>
  <si>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</si>
  <si>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</si>
  <si>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</si>
  <si>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</si>
  <si>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</si>
  <si>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</si>
  <si>
    <t>ประเภท</t>
  </si>
  <si>
    <t>ประจำปีงบประมาณ พ.ศ. 2567 สำนักงานเขตพระโขนง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</si>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</sst>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Fill="1" applyBorder="1" applyAlignment="1" applyProtection="1">
      <alignment horizontal="center"/>
      <protection locked="0"/>
    </xf>
    <xf numFmtId="43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5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233835</xdr:colOff>
      <xdr:row>22</xdr:row>
      <xdr:rowOff>116972</xdr:rowOff>
    </xdr:from>
    <xdr:to>
      <xdr:col>0</xdr:col>
      <xdr:colOff>282504</xdr:colOff>
      <xdr:row>22</xdr:row>
      <xdr:rowOff>165641</xdr:rowOff>
    </xdr:to>
    <xdr:sp macro="" textlink="">
      <xdr:nvSpPr>
        <xdr:cNvPr id="2" name="วงรี 1">
          <a:extLst>
            <a:ext uri="{FF2B5EF4-FFF2-40B4-BE49-F238E27FC236}">
              <a16:creationId xmlns:a16="http://schemas.microsoft.com/office/drawing/2014/main" id="{0118DDD8-6E0F-4223-9C3C-F776A9A2A080}"/>
            </a:ext>
          </a:extLst>
        </xdr:cNvPr>
        <xdr:cNvSpPr/>
      </xdr:nvSpPr>
      <xdr:spPr>
        <a:xfrm>
          <a:off x="233835" y="5795101"/>
          <a:ext cx="48669" cy="4866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233835</xdr:colOff>
      <xdr:row>25</xdr:row>
      <xdr:rowOff>116972</xdr:rowOff>
    </xdr:from>
    <xdr:to>
      <xdr:col>0</xdr:col>
      <xdr:colOff>282504</xdr:colOff>
      <xdr:row>25</xdr:row>
      <xdr:rowOff>165641</xdr:rowOff>
    </xdr:to>
    <xdr:sp macro="" textlink="">
      <xdr:nvSpPr>
        <xdr:cNvPr id="3" name="วงรี 2">
          <a:extLst>
            <a:ext uri="{FF2B5EF4-FFF2-40B4-BE49-F238E27FC236}">
              <a16:creationId xmlns:a16="http://schemas.microsoft.com/office/drawing/2014/main" id="{9A2903DC-955A-4128-BF9C-5953A83DEBE2}"/>
            </a:ext>
          </a:extLst>
        </xdr:cNvPr>
        <xdr:cNvSpPr/>
      </xdr:nvSpPr>
      <xdr:spPr>
        <a:xfrm>
          <a:off x="233835" y="5748628"/>
          <a:ext cx="48669" cy="4866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233835</xdr:colOff>
      <xdr:row>28</xdr:row>
      <xdr:rowOff>116972</xdr:rowOff>
    </xdr:from>
    <xdr:to>
      <xdr:col>0</xdr:col>
      <xdr:colOff>282504</xdr:colOff>
      <xdr:row>28</xdr:row>
      <xdr:rowOff>165641</xdr:rowOff>
    </xdr:to>
    <xdr:sp macro="" textlink="">
      <xdr:nvSpPr>
        <xdr:cNvPr id="4" name="วงรี 3">
          <a:extLst>
            <a:ext uri="{FF2B5EF4-FFF2-40B4-BE49-F238E27FC236}">
              <a16:creationId xmlns:a16="http://schemas.microsoft.com/office/drawing/2014/main" id="{C85F8858-E506-4E66-8B68-6683753CC404}"/>
            </a:ext>
          </a:extLst>
        </xdr:cNvPr>
        <xdr:cNvSpPr/>
      </xdr:nvSpPr>
      <xdr:spPr>
        <a:xfrm>
          <a:off x="233835" y="6516581"/>
          <a:ext cx="48669" cy="4866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sheetPr>
    <pageSetUpPr fitToPage="1"/>
  </sheetPr>
  <dimension ref="A1:H45"/>
  <sheetViews>
    <sheetView tabSelected="1" view="pageBreakPreview" zoomScaleNormal="145" zoomScaleSheetLayoutView="100" workbookViewId="0">
      <selection activeCell="A38" sqref="A38:D38"/>
    </sheetView>
  </sheetViews>
  <sheetFormatPr defaultColWidth="9" defaultRowHeight="21" x14ac:dyDescent="0.4"/>
  <cols>
    <col min="1" max="1" width="21.8984375" style="4" customWidth="1"/>
    <col min="2" max="3" width="21" style="4" customWidth="1"/>
    <col min="4" max="4" width="19" style="4" customWidth="1"/>
    <col min="5" max="5" width="9" style="4"/>
    <col min="6" max="6" width="9.59765625" style="4" customWidth="1"/>
    <col min="7" max="8" width="11.69921875" style="4" customWidth="1"/>
    <col min="9" max="16384" width="9" style="4"/>
  </cols>
  <sheetData>
    <row r="1" spans="1:8" s="1" customFormat="1" ht="26.25" customHeight="1" x14ac:dyDescent="0.4">
      <c r="A1" s="21" t="s">
        <v>0</v>
      </c>
      <c r="B1" s="22"/>
      <c r="C1" s="22"/>
      <c r="D1" s="23"/>
    </row>
    <row r="2" spans="1:8" s="1" customFormat="1" ht="26.25" customHeight="1" x14ac:dyDescent="0.25">
      <c r="A2" s="24" t="s">
        <v>34</v>
      </c>
      <c r="B2" s="25"/>
      <c r="C2" s="25"/>
      <c r="D2" s="26"/>
    </row>
    <row r="3" spans="1:8" x14ac:dyDescent="0.4">
      <c r="A3" s="2"/>
      <c r="B3" s="3"/>
      <c r="C3" s="28" t="s">
        <v>26</v>
      </c>
      <c r="D3" s="29"/>
    </row>
    <row r="4" spans="1:8" x14ac:dyDescent="0.4">
      <c r="A4" s="27" t="s">
        <v>1</v>
      </c>
      <c r="B4" s="5" t="s">
        <v>6</v>
      </c>
      <c r="C4" s="5" t="s">
        <v>8</v>
      </c>
      <c r="D4" s="27" t="s">
        <v>10</v>
      </c>
      <c r="F4" s="20"/>
      <c r="G4" s="20"/>
      <c r="H4" s="20"/>
    </row>
    <row r="5" spans="1:8" x14ac:dyDescent="0.4">
      <c r="A5" s="27"/>
      <c r="B5" s="6" t="s">
        <v>7</v>
      </c>
      <c r="C5" s="6" t="s">
        <v>9</v>
      </c>
      <c r="D5" s="27"/>
      <c r="F5" s="20"/>
      <c r="G5" s="20"/>
      <c r="H5" s="20"/>
    </row>
    <row r="6" spans="1:8" x14ac:dyDescent="0.4">
      <c r="A6" s="7" t="s">
        <v>2</v>
      </c>
      <c r="B6" s="8">
        <f>SUM(17416198.95*2.2)/68.32</f>
        <v>560826.07860070269</v>
      </c>
      <c r="C6" s="8">
        <f>SUM(2648669.08*2.2)/68.32</f>
        <v>85290.866159250611</v>
      </c>
      <c r="D6" s="9">
        <f>SUM(B6:C6)</f>
        <v>646116.9447599533</v>
      </c>
      <c r="F6" s="20"/>
      <c r="G6" s="20"/>
      <c r="H6" s="20"/>
    </row>
    <row r="7" spans="1:8" x14ac:dyDescent="0.4">
      <c r="A7" s="7" t="s">
        <v>3</v>
      </c>
      <c r="B7" s="8">
        <f>SUM(17416198.95*40.38)/68.32</f>
        <v>10293707.751771079</v>
      </c>
      <c r="C7" s="8">
        <f>SUM(2648669.08*40.38)/68.32</f>
        <v>1565475.0797775178</v>
      </c>
      <c r="D7" s="9">
        <f>SUM(B7:C7)</f>
        <v>11859182.831548598</v>
      </c>
      <c r="F7" s="20"/>
      <c r="G7" s="20"/>
      <c r="H7" s="20"/>
    </row>
    <row r="8" spans="1:8" x14ac:dyDescent="0.4">
      <c r="A8" s="7" t="s">
        <v>4</v>
      </c>
      <c r="B8" s="8">
        <f>SUM(17416198.95*20.71)/68.32</f>
        <v>5279412.7671911595</v>
      </c>
      <c r="C8" s="8">
        <f>SUM(2648669.08*20.71)/68.32</f>
        <v>802897.19916276366</v>
      </c>
      <c r="D8" s="9">
        <f>SUM(B8:C8)</f>
        <v>6082309.9663539231</v>
      </c>
    </row>
    <row r="9" spans="1:8" x14ac:dyDescent="0.4">
      <c r="A9" s="7" t="s">
        <v>5</v>
      </c>
      <c r="B9" s="8">
        <f>SUM(17416198.95*5.03)/68.32</f>
        <v>1282252.352437061</v>
      </c>
      <c r="C9" s="8">
        <f>SUM(2648669.08*5.03)/68.32</f>
        <v>195005.93490046842</v>
      </c>
      <c r="D9" s="9">
        <f>SUM(B9:C9)</f>
        <v>1477258.2873375295</v>
      </c>
    </row>
    <row r="10" spans="1:8" x14ac:dyDescent="0.4">
      <c r="A10" s="10" t="s">
        <v>10</v>
      </c>
      <c r="B10" s="9">
        <f>SUM(B6:B9)</f>
        <v>17416198.950000003</v>
      </c>
      <c r="C10" s="9">
        <f>SUM(C6:C9)</f>
        <v>2648669.08</v>
      </c>
      <c r="D10" s="9">
        <f>SUM(B10:C10)</f>
        <v>20064868.030000001</v>
      </c>
    </row>
    <row r="12" spans="1:8" s="11" customFormat="1" ht="26.25" customHeight="1" x14ac:dyDescent="0.4">
      <c r="A12" s="21" t="s">
        <v>11</v>
      </c>
      <c r="B12" s="22"/>
      <c r="C12" s="22"/>
      <c r="D12" s="23"/>
    </row>
    <row r="13" spans="1:8" s="11" customFormat="1" ht="26.25" customHeight="1" x14ac:dyDescent="0.25">
      <c r="A13" s="24" t="s">
        <v>34</v>
      </c>
      <c r="B13" s="25"/>
      <c r="C13" s="25"/>
      <c r="D13" s="26"/>
    </row>
    <row r="14" spans="1:8" x14ac:dyDescent="0.4">
      <c r="A14" s="2"/>
      <c r="B14" s="3"/>
      <c r="C14" s="28" t="s">
        <v>26</v>
      </c>
      <c r="D14" s="29"/>
    </row>
    <row r="15" spans="1:8" x14ac:dyDescent="0.4">
      <c r="A15" s="27" t="s">
        <v>12</v>
      </c>
      <c r="B15" s="5" t="s">
        <v>6</v>
      </c>
      <c r="C15" s="5" t="s">
        <v>8</v>
      </c>
      <c r="D15" s="27" t="s">
        <v>10</v>
      </c>
    </row>
    <row r="16" spans="1:8" x14ac:dyDescent="0.4">
      <c r="A16" s="27"/>
      <c r="B16" s="6" t="s">
        <v>7</v>
      </c>
      <c r="C16" s="6" t="s">
        <v>9</v>
      </c>
      <c r="D16" s="27"/>
    </row>
    <row r="17" spans="1:4" x14ac:dyDescent="0.4">
      <c r="A17" s="7" t="s">
        <v>13</v>
      </c>
      <c r="B17" s="8">
        <v>1600</v>
      </c>
      <c r="C17" s="8">
        <v>340605</v>
      </c>
      <c r="D17" s="9">
        <f>SUM(B17:C17)</f>
        <v>342205</v>
      </c>
    </row>
    <row r="18" spans="1:4" x14ac:dyDescent="0.4">
      <c r="A18" s="7" t="s">
        <v>14</v>
      </c>
      <c r="B18" s="8">
        <v>77212</v>
      </c>
      <c r="C18" s="8">
        <v>5274934</v>
      </c>
      <c r="D18" s="9">
        <f>SUM(B18:C18)</f>
        <v>5352146</v>
      </c>
    </row>
    <row r="19" spans="1:4" x14ac:dyDescent="0.4">
      <c r="A19" s="7" t="s">
        <v>15</v>
      </c>
      <c r="B19" s="8">
        <v>9812</v>
      </c>
      <c r="C19" s="8">
        <v>3764852</v>
      </c>
      <c r="D19" s="9">
        <f>SUM(B19:C19)</f>
        <v>3774664</v>
      </c>
    </row>
    <row r="20" spans="1:4" x14ac:dyDescent="0.4">
      <c r="A20" s="10" t="s">
        <v>10</v>
      </c>
      <c r="B20" s="9">
        <f>SUM(B17:B19)</f>
        <v>88624</v>
      </c>
      <c r="C20" s="9">
        <f t="shared" ref="C20" si="0">SUM(C17:C19)</f>
        <v>9380391</v>
      </c>
      <c r="D20" s="9">
        <f>SUM(B20:C20)</f>
        <v>9469015</v>
      </c>
    </row>
    <row r="21" spans="1:4" x14ac:dyDescent="0.4">
      <c r="A21" s="12"/>
      <c r="B21" s="13"/>
      <c r="C21" s="13"/>
      <c r="D21" s="14"/>
    </row>
    <row r="22" spans="1:4" x14ac:dyDescent="0.4">
      <c r="A22" s="15" t="s">
        <v>16</v>
      </c>
      <c r="D22" s="16"/>
    </row>
    <row r="23" spans="1:4" x14ac:dyDescent="0.4">
      <c r="A23" s="17" t="s">
        <v>17</v>
      </c>
      <c r="D23" s="16"/>
    </row>
    <row r="24" spans="1:4" x14ac:dyDescent="0.4">
      <c r="A24" s="17" t="s">
        <v>18</v>
      </c>
      <c r="D24" s="16"/>
    </row>
    <row r="25" spans="1:4" x14ac:dyDescent="0.4">
      <c r="A25" s="17" t="s">
        <v>19</v>
      </c>
      <c r="D25" s="16"/>
    </row>
    <row r="26" spans="1:4" x14ac:dyDescent="0.4">
      <c r="A26" s="17" t="s">
        <v>20</v>
      </c>
      <c r="D26" s="16"/>
    </row>
    <row r="27" spans="1:4" x14ac:dyDescent="0.4">
      <c r="A27" s="17" t="s">
        <v>21</v>
      </c>
      <c r="D27" s="16"/>
    </row>
    <row r="28" spans="1:4" x14ac:dyDescent="0.4">
      <c r="A28" s="17" t="s">
        <v>22</v>
      </c>
      <c r="D28" s="16"/>
    </row>
    <row r="29" spans="1:4" x14ac:dyDescent="0.4">
      <c r="A29" s="17" t="s">
        <v>23</v>
      </c>
      <c r="D29" s="16"/>
    </row>
    <row r="30" spans="1:4" x14ac:dyDescent="0.4">
      <c r="A30" s="17" t="s">
        <v>24</v>
      </c>
      <c r="D30" s="16"/>
    </row>
    <row r="31" spans="1:4" x14ac:dyDescent="0.4">
      <c r="A31" s="17" t="s">
        <v>21</v>
      </c>
      <c r="D31" s="16"/>
    </row>
    <row r="32" spans="1:4" x14ac:dyDescent="0.4">
      <c r="A32" s="17" t="s">
        <v>22</v>
      </c>
      <c r="D32" s="16"/>
    </row>
    <row r="33" spans="1:4" x14ac:dyDescent="0.4">
      <c r="A33" s="17" t="s">
        <v>25</v>
      </c>
      <c r="D33" s="16"/>
    </row>
    <row r="34" spans="1:4" x14ac:dyDescent="0.4">
      <c r="A34" s="2"/>
      <c r="B34" s="3"/>
      <c r="C34" s="3"/>
      <c r="D34" s="18"/>
    </row>
    <row r="35" spans="1:4" s="1" customFormat="1" ht="26.25" customHeight="1" x14ac:dyDescent="0.4">
      <c r="A35" s="21" t="s">
        <v>27</v>
      </c>
      <c r="B35" s="22"/>
      <c r="C35" s="22"/>
      <c r="D35" s="23"/>
    </row>
    <row r="36" spans="1:4" s="1" customFormat="1" ht="26.25" customHeight="1" x14ac:dyDescent="0.4">
      <c r="A36" s="30" t="s">
        <v>28</v>
      </c>
      <c r="B36" s="31"/>
      <c r="C36" s="31"/>
      <c r="D36" s="32"/>
    </row>
    <row r="37" spans="1:4" s="1" customFormat="1" ht="26.25" customHeight="1" x14ac:dyDescent="0.4">
      <c r="A37" s="30" t="s">
        <v>29</v>
      </c>
      <c r="B37" s="31"/>
      <c r="C37" s="31"/>
      <c r="D37" s="32"/>
    </row>
    <row r="38" spans="1:4" s="1" customFormat="1" ht="26.25" customHeight="1" x14ac:dyDescent="0.25">
      <c r="A38" s="24" t="s">
        <v>34</v>
      </c>
      <c r="B38" s="25"/>
      <c r="C38" s="25"/>
      <c r="D38" s="26"/>
    </row>
    <row r="39" spans="1:4" x14ac:dyDescent="0.4">
      <c r="A39" s="2"/>
      <c r="B39" s="3"/>
      <c r="C39" s="28" t="s">
        <v>26</v>
      </c>
      <c r="D39" s="29"/>
    </row>
    <row r="40" spans="1:4" x14ac:dyDescent="0.4">
      <c r="A40" s="27" t="s">
        <v>33</v>
      </c>
      <c r="B40" s="5" t="s">
        <v>6</v>
      </c>
      <c r="C40" s="5" t="s">
        <v>8</v>
      </c>
      <c r="D40" s="27" t="s">
        <v>10</v>
      </c>
    </row>
    <row r="41" spans="1:4" x14ac:dyDescent="0.4">
      <c r="A41" s="27"/>
      <c r="B41" s="6" t="s">
        <v>7</v>
      </c>
      <c r="C41" s="6" t="s">
        <v>9</v>
      </c>
      <c r="D41" s="27"/>
    </row>
    <row r="42" spans="1:4" x14ac:dyDescent="0.4">
      <c r="A42" s="7" t="s">
        <v>30</v>
      </c>
      <c r="B42" s="8" t="s">
        <v>35</v>
      </c>
      <c r="C42" s="8" t="s">
        <v>35</v>
      </c>
      <c r="D42" s="9" t="s">
        <v>35</v>
      </c>
    </row>
    <row r="43" spans="1:4" x14ac:dyDescent="0.4">
      <c r="A43" s="7" t="s">
        <v>31</v>
      </c>
      <c r="B43" s="8">
        <v>599026.53</v>
      </c>
      <c r="C43" s="8">
        <v>89594.17</v>
      </c>
      <c r="D43" s="9">
        <f>SUM(B43:C43)</f>
        <v>688620.70000000007</v>
      </c>
    </row>
    <row r="44" spans="1:4" ht="42" x14ac:dyDescent="0.4">
      <c r="A44" s="19" t="s">
        <v>32</v>
      </c>
      <c r="B44" s="8">
        <v>565046.72</v>
      </c>
      <c r="C44" s="8">
        <v>90562.62</v>
      </c>
      <c r="D44" s="9">
        <f>SUM(B44:C44)</f>
        <v>655609.34</v>
      </c>
    </row>
    <row r="45" spans="1:4" ht="23.25" customHeight="1" x14ac:dyDescent="0.4">
      <c r="A45" s="10" t="s">
        <v>10</v>
      </c>
      <c r="B45" s="9">
        <f>SUM(B43:B44)</f>
        <v>1164073.25</v>
      </c>
      <c r="C45" s="9">
        <f>SUM(C43:C44)</f>
        <v>180156.78999999998</v>
      </c>
      <c r="D45" s="9">
        <f>SUM(B45:C45)</f>
        <v>1344230.04</v>
      </c>
    </row>
  </sheetData>
  <mergeCells count="17">
    <mergeCell ref="A38:D38"/>
    <mergeCell ref="C39:D39"/>
    <mergeCell ref="A40:A41"/>
    <mergeCell ref="D40:D41"/>
    <mergeCell ref="A36:D36"/>
    <mergeCell ref="A37:D37"/>
    <mergeCell ref="A1:D1"/>
    <mergeCell ref="A2:D2"/>
    <mergeCell ref="A12:D12"/>
    <mergeCell ref="A13:D13"/>
    <mergeCell ref="A35:D35"/>
    <mergeCell ref="A15:A16"/>
    <mergeCell ref="D15:D16"/>
    <mergeCell ref="C3:D3"/>
    <mergeCell ref="C14:D14"/>
    <mergeCell ref="A4:A5"/>
    <mergeCell ref="D4:D5"/>
  </mergeCells>
  <pageMargins left="0.7" right="0.7" top="0.75" bottom="0.75" header="0.3" footer="0.3"/>
  <pageSetup paperSize="9" scale="99" fitToHeight="0" orientation="portrait" r:id="rId1"/>
  <rowBreaks count="1" manualBreakCount="1">
    <brk id="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bma03230</cp:lastModifiedBy>
  <cp:lastPrinted>2024-04-22T05:25:48Z</cp:lastPrinted>
  <dcterms:created xsi:type="dcterms:W3CDTF">2024-02-27T07:44:51Z</dcterms:created>
  <dcterms:modified xsi:type="dcterms:W3CDTF">2024-04-22T05:32:41Z</dcterms:modified>
</cp:coreProperties>
</file>