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tabRatio="627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<sst xmlns="http://schemas.openxmlformats.org/spreadsheetml/2006/main" count="89" uniqueCount="61">
  <si>
    <t>ประเภทรายได้</t>
  </si>
  <si>
    <t>จำนวนราย</t>
  </si>
  <si>
    <t>ภาษีอากร</t>
  </si>
  <si>
    <t>รวมภาษีอากร</t>
  </si>
  <si>
    <t>ค่าธรรมเนียม  ค่าใบอนุญาต  ค่าปรับ  และค่าบริการ</t>
  </si>
  <si>
    <t>ค่าธรรมเนียม</t>
  </si>
  <si>
    <t>รวมค่าธรรมเนียม</t>
  </si>
  <si>
    <t>ค่าใบอนุญาต</t>
  </si>
  <si>
    <t>รวมค่าใบอนุญาต</t>
  </si>
  <si>
    <t>ค่าปรับ</t>
  </si>
  <si>
    <t xml:space="preserve">   1.  ค่าปรับผู้ละเมิดกฎหมาย</t>
  </si>
  <si>
    <t>รวมค่าปรับ</t>
  </si>
  <si>
    <t>ค่าบริการ</t>
  </si>
  <si>
    <t>รวมค่าบริการ</t>
  </si>
  <si>
    <t>รวมค่าธรรมเนียม  ค่าใบอนุญาต  ค่าปรับ  และค่าบริการ</t>
  </si>
  <si>
    <t>รายได้จากทรัพย์สิน</t>
  </si>
  <si>
    <t>รวมรายได้จากทรัพย์สิน</t>
  </si>
  <si>
    <t>รายได้เบ็ดเตล็ด</t>
  </si>
  <si>
    <t>รวมรายได้เบ็ดเตล็ด</t>
  </si>
  <si>
    <t>รวมรายได้ทั้งสิ้น</t>
  </si>
  <si>
    <t xml:space="preserve">   1.  ภาษีป้าย</t>
  </si>
  <si>
    <t xml:space="preserve">   2.  ค่าธรรมเนียมจดทะเบียนพาณิชย์</t>
  </si>
  <si>
    <t xml:space="preserve">   3.  ค่าธรรมเนียมขนถ่ายสิ่งปฏิกูล</t>
  </si>
  <si>
    <t xml:space="preserve">   5.  ค่าธรรมเนียมตามกฎหมายควบคุมอาคาร</t>
  </si>
  <si>
    <t xml:space="preserve">   6.  ค่าธรรมเนียมเก็บขนมูลฝอย</t>
  </si>
  <si>
    <t xml:space="preserve">   1.  ใบอนุญาตตลาดเอกชน</t>
  </si>
  <si>
    <t xml:space="preserve">   1.  การทำความสะอาด</t>
  </si>
  <si>
    <t xml:space="preserve">   2.  การบริการตัดและขุดต้นไม้</t>
  </si>
  <si>
    <t xml:space="preserve">   3.  การคัดสำเนาหรือถ่ายเอกสาร</t>
  </si>
  <si>
    <t xml:space="preserve">   4.  การทำการต่างๆในที่สาธารณะ</t>
  </si>
  <si>
    <t xml:space="preserve">   1.  ค่าดอกเบี้ยเงินฝากธนาคารและพันธบัตรของรัฐบาล</t>
  </si>
  <si>
    <t xml:space="preserve">   2.  ค่าเช่าอาคารสถานที่</t>
  </si>
  <si>
    <t xml:space="preserve">   1.  ค่าเบ็ดเตล็ดอื่น ๆ</t>
  </si>
  <si>
    <t xml:space="preserve">   5.  การพ่นหมอกกำจัดยุง</t>
  </si>
  <si>
    <t xml:space="preserve">   2.  ใบอนุญาตสุสานและฌาปนสถาน</t>
  </si>
  <si>
    <t xml:space="preserve">   3.  ใบอนุญาตสถานที่จำหน่ายอาหารและสถานที่สะสมอาหาร</t>
  </si>
  <si>
    <t xml:space="preserve">   4.  ค่าใบอนุญาตรับรองการแจ้งการจัดตั้งสถานที่จำหน่ายอาหาร</t>
  </si>
  <si>
    <t xml:space="preserve">   5.  การประกอบกิจการที่เป็นอันตรายต่อสุขภาพ</t>
  </si>
  <si>
    <t xml:space="preserve">   6.  ใบอนุญาตการโฆษณา</t>
  </si>
  <si>
    <t xml:space="preserve">   7.  ค่าใบอนุญาตจำหน่ายสินค้าในที่สาธารณะ</t>
  </si>
  <si>
    <t xml:space="preserve">   1.  ค่าธรรมเนียมบัตรประจำตัวประชาชน</t>
  </si>
  <si>
    <t xml:space="preserve">   4.  ค่าธรรมเนียมขนถ่ายสิ่งปฏิกูลประเภทไขมัน</t>
  </si>
  <si>
    <t xml:space="preserve">   2.  เงินเหลือจ่ายปีเก่าส่งคืน</t>
  </si>
  <si>
    <t xml:space="preserve">   2.  ภาษีที่ดินและสิ่งปลูกสร้าง (เริ่มใช้ 1 ม.ค. 63)</t>
  </si>
  <si>
    <t xml:space="preserve">   3.  ภาษีบำรุงท้องที่</t>
  </si>
  <si>
    <t xml:space="preserve">   4.  ภาษีบำรุงกรุงเทพมหานครสำหรับน้ำมัน (เริ่มใช้ 1 ต.ค.59)</t>
  </si>
  <si>
    <t xml:space="preserve">   5.  ภาษีโรงเรือนและที่ดิน</t>
  </si>
  <si>
    <t xml:space="preserve">   3.  ค่าจำหน่ายทรัพย์สิน/วัสดุชำรุด (เริ่มใช้ 1 ต.ค.63)</t>
  </si>
  <si>
    <t>-</t>
  </si>
  <si>
    <t xml:space="preserve">   4.  ชดใช้ค่าเสียหาย (เริ่มใช้ 1 ต.ค.63)</t>
  </si>
  <si>
    <t>สำนักงานเขตพญาไท</t>
  </si>
  <si>
    <t xml:space="preserve">   5.  ค่าปรับเกินสัญญา (เริ่มใช้ 1 ต.ค.63)</t>
  </si>
  <si>
    <t>การจัดเก็บรายได้กรุงเทพมหานคร ปีงบประมาณ 2566</t>
  </si>
  <si>
    <t>จำนวนเงิน</t>
  </si>
  <si>
    <t>ตุลาคม 2565</t>
  </si>
  <si>
    <t>มกราคม 2566</t>
  </si>
  <si>
    <t>พฤศจิกายน 2565</t>
  </si>
  <si>
    <t>ธันวาคม 2565</t>
  </si>
  <si>
    <t>กุมภาพันธ์ 2566</t>
  </si>
  <si>
    <t>มีนาคม 2566</t>
  </si>
  <si>
    <t>เมษายน 2566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</si>
</sst>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_-;\-* #,##0.0000000000_-;_-* &quot;-&quot;??_-;_-@_-"/>
    <numFmt numFmtId="201" formatCode="_-* #,##0.00000000000_-;\-* #,##0.00000000000_-;_-* &quot;-&quot;??_-;_-@_-"/>
    <numFmt numFmtId="202" formatCode="_-* #,##0.000000000000_-;\-* #,##0.000000000000_-;_-* &quot;-&quot;??_-;_-@_-"/>
    <numFmt numFmtId="203" formatCode="_-* #,##0.0000000000000_-;\-* #,##0.0000000000000_-;_-* &quot;-&quot;??_-;_-@_-"/>
    <numFmt numFmtId="204" formatCode="0.00;[Red]0.00"/>
    <numFmt numFmtId="205" formatCode="#,##0.0"/>
    <numFmt numFmtId="206" formatCode="0.0;[Red]0.0"/>
    <numFmt numFmtId="207" formatCode="0;[Red]0"/>
    <numFmt numFmtId="208" formatCode="[$-41E]d\ mmmm\ yyyy"/>
    <numFmt numFmtId="209" formatCode="#,##0.00_ ;[Red]\-#,##0.00\ "/>
    <numFmt numFmtId="210" formatCode="#,##0.00_ ;\-#,##0.00\ "/>
    <numFmt numFmtId="211" formatCode="0.0"/>
    <numFmt numFmtId="212" formatCode="_-&quot;฿&quot;* #,##0.0_-;\-&quot;฿&quot;* #,##0.0_-;_-&quot;฿&quot;* &quot;-&quot;??_-;_-@_-"/>
    <numFmt numFmtId="213" formatCode="_-&quot;฿&quot;* #,##0_-;\-&quot;฿&quot;* #,##0_-;_-&quot;฿&quot;* &quot;-&quot;??_-;_-@_-"/>
    <numFmt numFmtId="214" formatCode="[&lt;=99999999][$-D000000]0\-####\-####;[$-D000000]#\-####\-####"/>
    <numFmt numFmtId="215" formatCode="_-* #,##0.0_-;\-* #,##0.0_-;_-* &quot;-&quot;_-;_-@_-"/>
    <numFmt numFmtId="216" formatCode="_-* #,##0.00_-;\-* #,##0.00_-;_-* &quot;-&quot;_-;_-@_-"/>
    <numFmt numFmtId="217" formatCode="\t#,##0.00_);[Red]\(\t#,##0.00\)"/>
    <numFmt numFmtId="218" formatCode="\(#,##0.00_);[Red]\(#,##0.00\)"/>
  </numFmts>
  <fonts count="41">
    <font>
      <sz val="14"/>
      <name val="Cordia New"/>
      <family val="0"/>
    </font>
    <font>
      <sz val="10"/>
      <name val="Arial"/>
      <family val="2"/>
    </font>
    <font>
      <b/>
      <sz val="13"/>
      <name val="TH SarabunPSK"/>
      <family val="2"/>
    </font>
    <font>
      <b/>
      <sz val="14.4"/>
      <name val="TH SarabunPSK"/>
      <family val="2"/>
    </font>
    <font>
      <sz val="14.4"/>
      <name val="TH SarabunPSK"/>
      <family val="2"/>
    </font>
    <font>
      <b/>
      <u val="single"/>
      <sz val="14.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3" fontId="4" fillId="0" borderId="0" xfId="36" applyFont="1" applyFill="1" applyAlignment="1">
      <alignment/>
    </xf>
    <xf numFmtId="43" fontId="4" fillId="0" borderId="10" xfId="36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43" fontId="4" fillId="0" borderId="0" xfId="42" applyNumberFormat="1" applyFont="1" applyFill="1">
      <alignment/>
      <protection/>
    </xf>
    <xf numFmtId="43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" fontId="3" fillId="0" borderId="13" xfId="0" applyNumberFormat="1" applyFont="1" applyFill="1" applyBorder="1" applyAlignment="1" quotePrefix="1">
      <alignment horizontal="center"/>
    </xf>
    <xf numFmtId="17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แบบฟอร์มงบทดลอง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xSplit="6" ySplit="11" topLeftCell="G45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25" sqref="A25:A26"/>
    </sheetView>
  </sheetViews>
  <sheetFormatPr defaultColWidth="9.140625" defaultRowHeight="21.75"/>
  <cols>
    <col min="1" max="1" width="41.8515625" style="3" customWidth="1"/>
    <col min="2" max="2" width="8.140625" style="17" customWidth="1"/>
    <col min="3" max="3" width="13.00390625" style="19" customWidth="1"/>
    <col min="4" max="4" width="7.57421875" style="17" customWidth="1"/>
    <col min="5" max="5" width="12.57421875" style="19" customWidth="1"/>
    <col min="6" max="6" width="7.8515625" style="17" customWidth="1"/>
    <col min="7" max="7" width="12.57421875" style="19" customWidth="1"/>
    <col min="8" max="8" width="7.8515625" style="17" customWidth="1"/>
    <col min="9" max="9" width="13.00390625" style="19" customWidth="1"/>
    <col min="10" max="10" width="7.8515625" style="17" customWidth="1"/>
    <col min="11" max="11" width="12.57421875" style="19" customWidth="1"/>
    <col min="12" max="12" width="7.140625" style="17" customWidth="1"/>
    <col min="13" max="13" width="13.421875" style="19" customWidth="1"/>
    <col min="14" max="14" width="8.140625" style="17" customWidth="1"/>
    <col min="15" max="15" width="12.7109375" style="19" customWidth="1"/>
    <col min="16" max="16384" width="9.140625" style="3" customWidth="1"/>
  </cols>
  <sheetData>
    <row r="1" spans="1:15" ht="18.75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5" ht="21.75" customHeight="1">
      <c r="A4" s="21" t="s">
        <v>0</v>
      </c>
      <c r="B4" s="22" t="s">
        <v>54</v>
      </c>
      <c r="C4" s="23"/>
      <c r="D4" s="22" t="s">
        <v>56</v>
      </c>
      <c r="E4" s="23"/>
      <c r="F4" s="22" t="s">
        <v>57</v>
      </c>
      <c r="G4" s="23"/>
      <c r="H4" s="22" t="s">
        <v>55</v>
      </c>
      <c r="I4" s="23"/>
      <c r="J4" s="22" t="s">
        <v>58</v>
      </c>
      <c r="K4" s="23"/>
      <c r="L4" s="22" t="s">
        <v>59</v>
      </c>
      <c r="M4" s="23"/>
      <c r="N4" s="22" t="s">
        <v>60</v>
      </c>
      <c r="O4" s="23"/>
    </row>
    <row r="5" spans="1:15" ht="18.75">
      <c r="A5" s="21"/>
      <c r="B5" s="1" t="s">
        <v>1</v>
      </c>
      <c r="C5" s="2" t="s">
        <v>53</v>
      </c>
      <c r="D5" s="1" t="s">
        <v>1</v>
      </c>
      <c r="E5" s="2" t="s">
        <v>53</v>
      </c>
      <c r="F5" s="1" t="s">
        <v>1</v>
      </c>
      <c r="G5" s="2" t="s">
        <v>53</v>
      </c>
      <c r="H5" s="1" t="s">
        <v>1</v>
      </c>
      <c r="I5" s="2" t="s">
        <v>53</v>
      </c>
      <c r="J5" s="1" t="s">
        <v>1</v>
      </c>
      <c r="K5" s="2" t="s">
        <v>53</v>
      </c>
      <c r="L5" s="1" t="s">
        <v>1</v>
      </c>
      <c r="M5" s="2" t="s">
        <v>53</v>
      </c>
      <c r="N5" s="1" t="s">
        <v>1</v>
      </c>
      <c r="O5" s="2" t="s">
        <v>53</v>
      </c>
    </row>
    <row r="6" spans="1:15" ht="18.75">
      <c r="A6" s="4" t="s">
        <v>2</v>
      </c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6"/>
    </row>
    <row r="7" spans="1:15" ht="18.75">
      <c r="A7" s="7" t="s">
        <v>20</v>
      </c>
      <c r="B7" s="8">
        <v>21</v>
      </c>
      <c r="C7" s="9">
        <v>212871.7</v>
      </c>
      <c r="D7" s="8">
        <v>26</v>
      </c>
      <c r="E7" s="9">
        <v>110176.6</v>
      </c>
      <c r="F7" s="8">
        <v>44</v>
      </c>
      <c r="G7" s="9">
        <v>87801.25</v>
      </c>
      <c r="H7" s="8">
        <v>131</v>
      </c>
      <c r="I7" s="9">
        <v>212871.7</v>
      </c>
      <c r="J7" s="8">
        <v>280</v>
      </c>
      <c r="K7" s="9">
        <v>2189970.2</v>
      </c>
      <c r="L7" s="8">
        <v>514</v>
      </c>
      <c r="M7" s="9">
        <v>4517845.42</v>
      </c>
      <c r="N7" s="8">
        <v>202</v>
      </c>
      <c r="O7" s="9">
        <v>3379347.84</v>
      </c>
    </row>
    <row r="8" spans="1:15" ht="18.75">
      <c r="A8" s="7" t="s">
        <v>43</v>
      </c>
      <c r="B8" s="8">
        <v>319</v>
      </c>
      <c r="C8" s="9">
        <v>620186.18</v>
      </c>
      <c r="D8" s="8">
        <v>82</v>
      </c>
      <c r="E8" s="9">
        <v>74174.61</v>
      </c>
      <c r="F8" s="8">
        <v>50</v>
      </c>
      <c r="G8" s="9">
        <v>35022.66</v>
      </c>
      <c r="H8" s="8">
        <v>56</v>
      </c>
      <c r="I8" s="9">
        <v>129091.03</v>
      </c>
      <c r="J8" s="8">
        <v>36</v>
      </c>
      <c r="K8" s="9">
        <v>98347.02</v>
      </c>
      <c r="L8" s="8">
        <v>38</v>
      </c>
      <c r="M8" s="9">
        <v>28667.53</v>
      </c>
      <c r="N8" s="8">
        <v>31</v>
      </c>
      <c r="O8" s="9">
        <v>22176.16</v>
      </c>
    </row>
    <row r="9" spans="1:15" ht="18.75">
      <c r="A9" s="7" t="s">
        <v>44</v>
      </c>
      <c r="B9" s="9">
        <v>0</v>
      </c>
      <c r="C9" s="9">
        <v>0</v>
      </c>
      <c r="D9" s="9">
        <v>0</v>
      </c>
      <c r="E9" s="9">
        <v>0</v>
      </c>
      <c r="F9" s="8">
        <v>7</v>
      </c>
      <c r="G9" s="9">
        <v>29934.83</v>
      </c>
      <c r="H9" s="8">
        <v>2</v>
      </c>
      <c r="I9" s="9">
        <v>4568.54</v>
      </c>
      <c r="J9" s="8">
        <v>3</v>
      </c>
      <c r="K9" s="9">
        <v>6354.42</v>
      </c>
      <c r="L9" s="9">
        <v>0</v>
      </c>
      <c r="M9" s="9">
        <v>0</v>
      </c>
      <c r="N9" s="9">
        <v>0</v>
      </c>
      <c r="O9" s="9">
        <v>0</v>
      </c>
    </row>
    <row r="10" spans="1:15" ht="18.75">
      <c r="A10" s="20" t="s">
        <v>45</v>
      </c>
      <c r="B10" s="8">
        <v>3</v>
      </c>
      <c r="C10" s="9">
        <v>45454.46</v>
      </c>
      <c r="D10" s="8">
        <v>5</v>
      </c>
      <c r="E10" s="9">
        <v>71167.21</v>
      </c>
      <c r="F10" s="8">
        <v>4</v>
      </c>
      <c r="G10" s="9">
        <v>74840.64</v>
      </c>
      <c r="H10" s="8">
        <v>7</v>
      </c>
      <c r="I10" s="9">
        <v>78378.61</v>
      </c>
      <c r="J10" s="8">
        <v>6</v>
      </c>
      <c r="K10" s="9">
        <v>141204.13</v>
      </c>
      <c r="L10" s="8">
        <v>10</v>
      </c>
      <c r="M10" s="9">
        <v>244467.53</v>
      </c>
      <c r="N10" s="8">
        <v>10</v>
      </c>
      <c r="O10" s="9">
        <v>269449.14</v>
      </c>
    </row>
    <row r="11" spans="1:15" ht="18.75">
      <c r="A11" s="7" t="s">
        <v>46</v>
      </c>
      <c r="B11" s="8">
        <v>2</v>
      </c>
      <c r="C11" s="9">
        <v>422280</v>
      </c>
      <c r="D11" s="8">
        <v>2</v>
      </c>
      <c r="E11" s="9">
        <v>375200</v>
      </c>
      <c r="F11" s="8">
        <v>4</v>
      </c>
      <c r="G11" s="9">
        <v>448430</v>
      </c>
      <c r="H11" s="8">
        <v>2</v>
      </c>
      <c r="I11" s="9">
        <v>488280</v>
      </c>
      <c r="J11" s="8">
        <v>6</v>
      </c>
      <c r="K11" s="9">
        <v>1247995.25</v>
      </c>
      <c r="L11" s="8">
        <v>3</v>
      </c>
      <c r="M11" s="9">
        <v>1487657.75</v>
      </c>
      <c r="N11" s="8">
        <v>1</v>
      </c>
      <c r="O11" s="9">
        <v>367280</v>
      </c>
    </row>
    <row r="12" spans="1:15" ht="18.75">
      <c r="A12" s="10" t="s">
        <v>3</v>
      </c>
      <c r="B12" s="11">
        <f aca="true" t="shared" si="0" ref="B12:O12">SUM(B7:B11)</f>
        <v>345</v>
      </c>
      <c r="C12" s="12">
        <f t="shared" si="0"/>
        <v>1300792.34</v>
      </c>
      <c r="D12" s="11">
        <f t="shared" si="0"/>
        <v>115</v>
      </c>
      <c r="E12" s="12">
        <f t="shared" si="0"/>
        <v>630718.42</v>
      </c>
      <c r="F12" s="11">
        <f t="shared" si="0"/>
        <v>109</v>
      </c>
      <c r="G12" s="12">
        <f t="shared" si="0"/>
        <v>676029.38</v>
      </c>
      <c r="H12" s="11">
        <f t="shared" si="0"/>
        <v>198</v>
      </c>
      <c r="I12" s="12">
        <f t="shared" si="0"/>
        <v>913189.8799999999</v>
      </c>
      <c r="J12" s="11">
        <f t="shared" si="0"/>
        <v>331</v>
      </c>
      <c r="K12" s="12">
        <f t="shared" si="0"/>
        <v>3683871.02</v>
      </c>
      <c r="L12" s="11">
        <f t="shared" si="0"/>
        <v>565</v>
      </c>
      <c r="M12" s="12">
        <f t="shared" si="0"/>
        <v>6278638.23</v>
      </c>
      <c r="N12" s="11">
        <f t="shared" si="0"/>
        <v>244</v>
      </c>
      <c r="O12" s="12">
        <f t="shared" si="0"/>
        <v>4038253.14</v>
      </c>
    </row>
    <row r="13" spans="1:15" ht="18.75">
      <c r="A13" s="4" t="s">
        <v>4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</row>
    <row r="14" spans="1:15" ht="18.75">
      <c r="A14" s="13" t="s">
        <v>5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</row>
    <row r="15" spans="1:15" ht="18.75">
      <c r="A15" s="7" t="s">
        <v>40</v>
      </c>
      <c r="B15" s="8">
        <v>4</v>
      </c>
      <c r="C15" s="9">
        <v>350</v>
      </c>
      <c r="D15" s="8">
        <v>6</v>
      </c>
      <c r="E15" s="9">
        <v>600</v>
      </c>
      <c r="F15" s="8">
        <v>8</v>
      </c>
      <c r="G15" s="9">
        <v>800</v>
      </c>
      <c r="H15" s="8">
        <v>982</v>
      </c>
      <c r="I15" s="9">
        <v>89900</v>
      </c>
      <c r="J15" s="8">
        <v>890</v>
      </c>
      <c r="K15" s="9">
        <v>80340</v>
      </c>
      <c r="L15" s="8">
        <v>1076</v>
      </c>
      <c r="M15" s="9">
        <v>97860</v>
      </c>
      <c r="N15" s="8">
        <v>860</v>
      </c>
      <c r="O15" s="9">
        <v>77050</v>
      </c>
    </row>
    <row r="16" spans="1:15" ht="18.75">
      <c r="A16" s="7" t="s">
        <v>21</v>
      </c>
      <c r="B16" s="8">
        <v>10</v>
      </c>
      <c r="C16" s="9">
        <v>360</v>
      </c>
      <c r="D16" s="8">
        <v>14</v>
      </c>
      <c r="E16" s="9">
        <v>490</v>
      </c>
      <c r="F16" s="8">
        <v>12</v>
      </c>
      <c r="G16" s="9">
        <v>510</v>
      </c>
      <c r="H16" s="8">
        <v>22</v>
      </c>
      <c r="I16" s="9">
        <v>950</v>
      </c>
      <c r="J16" s="8">
        <v>27</v>
      </c>
      <c r="K16" s="9">
        <v>960</v>
      </c>
      <c r="L16" s="8">
        <v>20</v>
      </c>
      <c r="M16" s="9">
        <v>840</v>
      </c>
      <c r="N16" s="8">
        <v>9</v>
      </c>
      <c r="O16" s="9">
        <v>270</v>
      </c>
    </row>
    <row r="17" spans="1:15" s="14" customFormat="1" ht="18.75">
      <c r="A17" s="7" t="s">
        <v>22</v>
      </c>
      <c r="B17" s="8">
        <v>77</v>
      </c>
      <c r="C17" s="9">
        <v>81000</v>
      </c>
      <c r="D17" s="8">
        <v>80</v>
      </c>
      <c r="E17" s="9">
        <v>122250</v>
      </c>
      <c r="F17" s="8">
        <v>82</v>
      </c>
      <c r="G17" s="9">
        <v>38250</v>
      </c>
      <c r="H17" s="8">
        <v>85</v>
      </c>
      <c r="I17" s="9">
        <v>53750</v>
      </c>
      <c r="J17" s="8">
        <v>86</v>
      </c>
      <c r="K17" s="9">
        <v>59000</v>
      </c>
      <c r="L17" s="8">
        <v>81</v>
      </c>
      <c r="M17" s="9">
        <v>44000</v>
      </c>
      <c r="N17" s="8">
        <v>72</v>
      </c>
      <c r="O17" s="9">
        <v>73000</v>
      </c>
    </row>
    <row r="18" spans="1:15" s="14" customFormat="1" ht="18.75">
      <c r="A18" s="7" t="s">
        <v>41</v>
      </c>
      <c r="B18" s="8">
        <v>4</v>
      </c>
      <c r="C18" s="9">
        <v>4250</v>
      </c>
      <c r="D18" s="8">
        <v>4</v>
      </c>
      <c r="E18" s="9">
        <v>28000</v>
      </c>
      <c r="F18" s="8">
        <v>6</v>
      </c>
      <c r="G18" s="9">
        <v>10250</v>
      </c>
      <c r="H18" s="8">
        <v>6</v>
      </c>
      <c r="I18" s="9">
        <v>15000</v>
      </c>
      <c r="J18" s="8">
        <v>6</v>
      </c>
      <c r="K18" s="9">
        <v>9250</v>
      </c>
      <c r="L18" s="8">
        <v>2</v>
      </c>
      <c r="M18" s="9">
        <v>5000</v>
      </c>
      <c r="N18" s="8">
        <v>5</v>
      </c>
      <c r="O18" s="9">
        <v>12500</v>
      </c>
    </row>
    <row r="19" spans="1:15" s="14" customFormat="1" ht="18.75">
      <c r="A19" s="7" t="s">
        <v>23</v>
      </c>
      <c r="B19" s="8">
        <v>15</v>
      </c>
      <c r="C19" s="9">
        <v>25819</v>
      </c>
      <c r="D19" s="8">
        <v>7</v>
      </c>
      <c r="E19" s="9">
        <v>1629</v>
      </c>
      <c r="F19" s="8">
        <v>15</v>
      </c>
      <c r="G19" s="9">
        <v>3137</v>
      </c>
      <c r="H19" s="8">
        <v>11</v>
      </c>
      <c r="I19" s="9">
        <v>13954</v>
      </c>
      <c r="J19" s="8">
        <v>9</v>
      </c>
      <c r="K19" s="9">
        <v>8387</v>
      </c>
      <c r="L19" s="8">
        <v>13</v>
      </c>
      <c r="M19" s="9">
        <v>25105</v>
      </c>
      <c r="N19" s="8">
        <v>3</v>
      </c>
      <c r="O19" s="9">
        <v>2007</v>
      </c>
    </row>
    <row r="20" spans="1:15" s="14" customFormat="1" ht="18.75">
      <c r="A20" s="7" t="s">
        <v>24</v>
      </c>
      <c r="B20" s="8">
        <v>1288</v>
      </c>
      <c r="C20" s="9">
        <v>615480</v>
      </c>
      <c r="D20" s="8">
        <v>1424</v>
      </c>
      <c r="E20" s="9">
        <v>524910</v>
      </c>
      <c r="F20" s="8">
        <v>1151</v>
      </c>
      <c r="G20" s="9">
        <v>631480</v>
      </c>
      <c r="H20" s="8">
        <v>1189</v>
      </c>
      <c r="I20" s="9">
        <v>1142800</v>
      </c>
      <c r="J20" s="8">
        <v>1094</v>
      </c>
      <c r="K20" s="9">
        <v>734020</v>
      </c>
      <c r="L20" s="8">
        <v>999</v>
      </c>
      <c r="M20" s="9">
        <v>718380</v>
      </c>
      <c r="N20" s="8">
        <v>679</v>
      </c>
      <c r="O20" s="9">
        <v>704460</v>
      </c>
    </row>
    <row r="21" spans="1:15" s="14" customFormat="1" ht="18.75">
      <c r="A21" s="10" t="s">
        <v>6</v>
      </c>
      <c r="B21" s="11">
        <f aca="true" t="shared" si="1" ref="B21:O21">SUM(B15:B20)</f>
        <v>1398</v>
      </c>
      <c r="C21" s="12">
        <f t="shared" si="1"/>
        <v>727259</v>
      </c>
      <c r="D21" s="11">
        <f t="shared" si="1"/>
        <v>1535</v>
      </c>
      <c r="E21" s="12">
        <f t="shared" si="1"/>
        <v>677879</v>
      </c>
      <c r="F21" s="11">
        <f t="shared" si="1"/>
        <v>1274</v>
      </c>
      <c r="G21" s="12">
        <f t="shared" si="1"/>
        <v>684427</v>
      </c>
      <c r="H21" s="11">
        <f t="shared" si="1"/>
        <v>2295</v>
      </c>
      <c r="I21" s="12">
        <f t="shared" si="1"/>
        <v>1316354</v>
      </c>
      <c r="J21" s="11">
        <f t="shared" si="1"/>
        <v>2112</v>
      </c>
      <c r="K21" s="12">
        <f t="shared" si="1"/>
        <v>891957</v>
      </c>
      <c r="L21" s="11">
        <f t="shared" si="1"/>
        <v>2191</v>
      </c>
      <c r="M21" s="12">
        <f t="shared" si="1"/>
        <v>891185</v>
      </c>
      <c r="N21" s="11">
        <f t="shared" si="1"/>
        <v>1628</v>
      </c>
      <c r="O21" s="12">
        <f t="shared" si="1"/>
        <v>869287</v>
      </c>
    </row>
    <row r="22" spans="1:15" s="14" customFormat="1" ht="18.75">
      <c r="A22" s="13" t="s">
        <v>7</v>
      </c>
      <c r="B22" s="8"/>
      <c r="C22" s="9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</row>
    <row r="23" spans="1:15" s="14" customFormat="1" ht="18.75">
      <c r="A23" s="7" t="s">
        <v>25</v>
      </c>
      <c r="B23" s="9">
        <v>0</v>
      </c>
      <c r="C23" s="9">
        <v>0</v>
      </c>
      <c r="D23" s="8">
        <v>1</v>
      </c>
      <c r="E23" s="9">
        <v>3000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s="14" customFormat="1" ht="18.75">
      <c r="A24" s="7" t="s">
        <v>34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s="14" customFormat="1" ht="18.75">
      <c r="A25" s="20" t="s">
        <v>35</v>
      </c>
      <c r="B25" s="9">
        <v>0</v>
      </c>
      <c r="C25" s="9">
        <v>0</v>
      </c>
      <c r="D25" s="8">
        <v>9</v>
      </c>
      <c r="E25" s="9">
        <v>31300</v>
      </c>
      <c r="F25" s="8">
        <v>33</v>
      </c>
      <c r="G25" s="9">
        <v>108540</v>
      </c>
      <c r="H25" s="8">
        <v>12</v>
      </c>
      <c r="I25" s="9">
        <v>35500</v>
      </c>
      <c r="J25" s="8">
        <v>17</v>
      </c>
      <c r="K25" s="9">
        <v>52400</v>
      </c>
      <c r="L25" s="8">
        <v>11</v>
      </c>
      <c r="M25" s="9">
        <v>37210</v>
      </c>
      <c r="N25" s="8">
        <v>10</v>
      </c>
      <c r="O25" s="9">
        <v>32200</v>
      </c>
    </row>
    <row r="26" spans="1:15" s="14" customFormat="1" ht="18.75">
      <c r="A26" s="20" t="s">
        <v>36</v>
      </c>
      <c r="B26" s="8">
        <v>6</v>
      </c>
      <c r="C26" s="9">
        <v>4660</v>
      </c>
      <c r="D26" s="8">
        <v>15</v>
      </c>
      <c r="E26" s="9">
        <v>12630</v>
      </c>
      <c r="F26" s="8">
        <v>58</v>
      </c>
      <c r="G26" s="9">
        <v>46860</v>
      </c>
      <c r="H26" s="8">
        <v>27</v>
      </c>
      <c r="I26" s="9">
        <v>27080</v>
      </c>
      <c r="J26" s="8">
        <v>23</v>
      </c>
      <c r="K26" s="9">
        <v>24270</v>
      </c>
      <c r="L26" s="8">
        <v>36</v>
      </c>
      <c r="M26" s="9">
        <v>38290</v>
      </c>
      <c r="N26" s="8">
        <v>23</v>
      </c>
      <c r="O26" s="9">
        <v>22720</v>
      </c>
    </row>
    <row r="27" spans="1:15" s="14" customFormat="1" ht="18.75">
      <c r="A27" s="7" t="s">
        <v>37</v>
      </c>
      <c r="B27" s="8">
        <v>10</v>
      </c>
      <c r="C27" s="9">
        <v>26590</v>
      </c>
      <c r="D27" s="8">
        <v>64</v>
      </c>
      <c r="E27" s="9">
        <v>189505</v>
      </c>
      <c r="F27" s="8">
        <v>100</v>
      </c>
      <c r="G27" s="9">
        <v>352390</v>
      </c>
      <c r="H27" s="8">
        <v>46</v>
      </c>
      <c r="I27" s="9">
        <v>129435</v>
      </c>
      <c r="J27" s="8">
        <v>62</v>
      </c>
      <c r="K27" s="9">
        <v>152710</v>
      </c>
      <c r="L27" s="8">
        <v>67</v>
      </c>
      <c r="M27" s="9">
        <v>119170</v>
      </c>
      <c r="N27" s="8">
        <v>76</v>
      </c>
      <c r="O27" s="9">
        <v>132143</v>
      </c>
    </row>
    <row r="28" spans="1:15" s="14" customFormat="1" ht="18.75">
      <c r="A28" s="7" t="s">
        <v>38</v>
      </c>
      <c r="B28" s="9">
        <v>0</v>
      </c>
      <c r="C28" s="9">
        <v>0</v>
      </c>
      <c r="D28" s="8">
        <v>4</v>
      </c>
      <c r="E28" s="9">
        <v>300</v>
      </c>
      <c r="F28" s="8">
        <v>8</v>
      </c>
      <c r="G28" s="9">
        <v>535</v>
      </c>
      <c r="H28" s="8">
        <v>5</v>
      </c>
      <c r="I28" s="9">
        <v>180</v>
      </c>
      <c r="J28" s="9">
        <v>0</v>
      </c>
      <c r="K28" s="9">
        <v>0</v>
      </c>
      <c r="L28" s="8">
        <v>1</v>
      </c>
      <c r="M28" s="9">
        <v>75</v>
      </c>
      <c r="N28" s="9">
        <v>0</v>
      </c>
      <c r="O28" s="9">
        <v>0</v>
      </c>
    </row>
    <row r="29" spans="1:15" s="14" customFormat="1" ht="18.75">
      <c r="A29" s="7" t="s">
        <v>39</v>
      </c>
      <c r="B29" s="8">
        <v>3</v>
      </c>
      <c r="C29" s="9">
        <v>1500</v>
      </c>
      <c r="D29" s="8">
        <v>7</v>
      </c>
      <c r="E29" s="9">
        <v>3500</v>
      </c>
      <c r="F29" s="8">
        <v>11</v>
      </c>
      <c r="G29" s="9">
        <v>5500</v>
      </c>
      <c r="H29" s="8">
        <v>1</v>
      </c>
      <c r="I29" s="9">
        <v>500</v>
      </c>
      <c r="J29" s="8">
        <v>17</v>
      </c>
      <c r="K29" s="9">
        <v>8500</v>
      </c>
      <c r="L29" s="8">
        <v>23</v>
      </c>
      <c r="M29" s="9">
        <v>11500</v>
      </c>
      <c r="N29" s="8">
        <v>2</v>
      </c>
      <c r="O29" s="9">
        <v>1000</v>
      </c>
    </row>
    <row r="30" spans="1:15" s="14" customFormat="1" ht="18.75">
      <c r="A30" s="10" t="s">
        <v>8</v>
      </c>
      <c r="B30" s="11">
        <f aca="true" t="shared" si="2" ref="B30:O30">SUM(B23:B29)</f>
        <v>19</v>
      </c>
      <c r="C30" s="15">
        <f t="shared" si="2"/>
        <v>32750</v>
      </c>
      <c r="D30" s="11">
        <f t="shared" si="2"/>
        <v>100</v>
      </c>
      <c r="E30" s="15">
        <f t="shared" si="2"/>
        <v>240235</v>
      </c>
      <c r="F30" s="11">
        <f t="shared" si="2"/>
        <v>210</v>
      </c>
      <c r="G30" s="15">
        <f t="shared" si="2"/>
        <v>513825</v>
      </c>
      <c r="H30" s="11">
        <f t="shared" si="2"/>
        <v>91</v>
      </c>
      <c r="I30" s="15">
        <f t="shared" si="2"/>
        <v>192695</v>
      </c>
      <c r="J30" s="11">
        <f t="shared" si="2"/>
        <v>119</v>
      </c>
      <c r="K30" s="15">
        <f t="shared" si="2"/>
        <v>237880</v>
      </c>
      <c r="L30" s="11">
        <f t="shared" si="2"/>
        <v>138</v>
      </c>
      <c r="M30" s="15">
        <f t="shared" si="2"/>
        <v>206245</v>
      </c>
      <c r="N30" s="11">
        <f t="shared" si="2"/>
        <v>111</v>
      </c>
      <c r="O30" s="15">
        <f t="shared" si="2"/>
        <v>188063</v>
      </c>
    </row>
    <row r="31" spans="1:15" s="14" customFormat="1" ht="18.75">
      <c r="A31" s="13" t="s">
        <v>9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</row>
    <row r="32" spans="1:15" s="14" customFormat="1" ht="18.75">
      <c r="A32" s="7" t="s">
        <v>10</v>
      </c>
      <c r="B32" s="8">
        <v>381</v>
      </c>
      <c r="C32" s="9">
        <v>144250</v>
      </c>
      <c r="D32" s="8">
        <v>289</v>
      </c>
      <c r="E32" s="9">
        <v>135850</v>
      </c>
      <c r="F32" s="8">
        <v>365</v>
      </c>
      <c r="G32" s="9">
        <v>150832</v>
      </c>
      <c r="H32" s="8">
        <v>440</v>
      </c>
      <c r="I32" s="9">
        <v>190878</v>
      </c>
      <c r="J32" s="8">
        <v>394</v>
      </c>
      <c r="K32" s="9">
        <v>167878</v>
      </c>
      <c r="L32" s="8">
        <v>394</v>
      </c>
      <c r="M32" s="9">
        <v>167878</v>
      </c>
      <c r="N32" s="8">
        <v>287</v>
      </c>
      <c r="O32" s="9">
        <v>117088</v>
      </c>
    </row>
    <row r="33" spans="1:15" s="14" customFormat="1" ht="18.75">
      <c r="A33" s="10" t="s">
        <v>11</v>
      </c>
      <c r="B33" s="11">
        <f aca="true" t="shared" si="3" ref="B33:O33">SUM(B32)</f>
        <v>381</v>
      </c>
      <c r="C33" s="12">
        <f t="shared" si="3"/>
        <v>144250</v>
      </c>
      <c r="D33" s="11">
        <f t="shared" si="3"/>
        <v>289</v>
      </c>
      <c r="E33" s="12">
        <f t="shared" si="3"/>
        <v>135850</v>
      </c>
      <c r="F33" s="11">
        <f t="shared" si="3"/>
        <v>365</v>
      </c>
      <c r="G33" s="12">
        <f t="shared" si="3"/>
        <v>150832</v>
      </c>
      <c r="H33" s="11">
        <f t="shared" si="3"/>
        <v>440</v>
      </c>
      <c r="I33" s="12">
        <f t="shared" si="3"/>
        <v>190878</v>
      </c>
      <c r="J33" s="11">
        <f t="shared" si="3"/>
        <v>394</v>
      </c>
      <c r="K33" s="12">
        <f t="shared" si="3"/>
        <v>167878</v>
      </c>
      <c r="L33" s="11">
        <f t="shared" si="3"/>
        <v>394</v>
      </c>
      <c r="M33" s="12">
        <f t="shared" si="3"/>
        <v>167878</v>
      </c>
      <c r="N33" s="11">
        <f t="shared" si="3"/>
        <v>287</v>
      </c>
      <c r="O33" s="12">
        <f t="shared" si="3"/>
        <v>117088</v>
      </c>
    </row>
    <row r="34" spans="1:15" s="14" customFormat="1" ht="18.75">
      <c r="A34" s="13" t="s">
        <v>12</v>
      </c>
      <c r="B34" s="8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</row>
    <row r="35" spans="1:15" s="14" customFormat="1" ht="18.75">
      <c r="A35" s="7" t="s">
        <v>26</v>
      </c>
      <c r="B35" s="8" t="s">
        <v>48</v>
      </c>
      <c r="C35" s="9">
        <v>0</v>
      </c>
      <c r="D35" s="8" t="s">
        <v>48</v>
      </c>
      <c r="E35" s="9">
        <v>0</v>
      </c>
      <c r="F35" s="8" t="s">
        <v>48</v>
      </c>
      <c r="G35" s="9">
        <v>0</v>
      </c>
      <c r="H35" s="8" t="s">
        <v>48</v>
      </c>
      <c r="I35" s="9">
        <v>0</v>
      </c>
      <c r="J35" s="8" t="s">
        <v>48</v>
      </c>
      <c r="K35" s="9">
        <v>0</v>
      </c>
      <c r="L35" s="8" t="s">
        <v>48</v>
      </c>
      <c r="M35" s="9">
        <v>0</v>
      </c>
      <c r="N35" s="8" t="s">
        <v>48</v>
      </c>
      <c r="O35" s="9">
        <v>0</v>
      </c>
    </row>
    <row r="36" spans="1:15" s="14" customFormat="1" ht="18.75">
      <c r="A36" s="7" t="s">
        <v>27</v>
      </c>
      <c r="B36" s="8">
        <v>3</v>
      </c>
      <c r="C36" s="9">
        <v>2500</v>
      </c>
      <c r="D36" s="8">
        <v>1</v>
      </c>
      <c r="E36" s="9">
        <v>2800</v>
      </c>
      <c r="F36" s="8">
        <v>4</v>
      </c>
      <c r="G36" s="9">
        <v>4000</v>
      </c>
      <c r="H36" s="8">
        <v>3</v>
      </c>
      <c r="I36" s="9">
        <v>3100</v>
      </c>
      <c r="J36" s="8">
        <v>3</v>
      </c>
      <c r="K36" s="9">
        <v>2900</v>
      </c>
      <c r="L36" s="8">
        <v>2</v>
      </c>
      <c r="M36" s="9">
        <v>2200</v>
      </c>
      <c r="N36" s="8">
        <v>6</v>
      </c>
      <c r="O36" s="9">
        <v>13100</v>
      </c>
    </row>
    <row r="37" spans="1:15" s="14" customFormat="1" ht="18.75">
      <c r="A37" s="7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8">
        <v>765</v>
      </c>
      <c r="I37" s="9">
        <v>27480</v>
      </c>
      <c r="J37" s="8">
        <v>836</v>
      </c>
      <c r="K37" s="9">
        <v>33510</v>
      </c>
      <c r="L37" s="8">
        <v>766</v>
      </c>
      <c r="M37" s="9">
        <v>31400</v>
      </c>
      <c r="N37" s="8">
        <v>663</v>
      </c>
      <c r="O37" s="9">
        <v>30650</v>
      </c>
    </row>
    <row r="38" spans="1:15" s="14" customFormat="1" ht="18.75">
      <c r="A38" s="7" t="s">
        <v>29</v>
      </c>
      <c r="B38" s="8">
        <v>1</v>
      </c>
      <c r="C38" s="9">
        <v>420</v>
      </c>
      <c r="D38" s="8">
        <v>2</v>
      </c>
      <c r="E38" s="9">
        <v>3540</v>
      </c>
      <c r="F38" s="8">
        <v>2</v>
      </c>
      <c r="G38" s="9">
        <v>1240</v>
      </c>
      <c r="H38" s="9">
        <v>0</v>
      </c>
      <c r="I38" s="9">
        <v>0</v>
      </c>
      <c r="J38" s="8" t="s">
        <v>48</v>
      </c>
      <c r="K38" s="9">
        <v>0</v>
      </c>
      <c r="L38" s="8">
        <v>1</v>
      </c>
      <c r="M38" s="9">
        <v>1020</v>
      </c>
      <c r="N38" s="8">
        <v>1</v>
      </c>
      <c r="O38" s="9">
        <v>280</v>
      </c>
    </row>
    <row r="39" spans="1:15" s="14" customFormat="1" ht="18.75">
      <c r="A39" s="7" t="s">
        <v>33</v>
      </c>
      <c r="B39" s="8">
        <v>2</v>
      </c>
      <c r="C39" s="9">
        <v>1000</v>
      </c>
      <c r="D39" s="8">
        <v>3</v>
      </c>
      <c r="E39" s="9">
        <v>1500</v>
      </c>
      <c r="F39" s="8">
        <v>5</v>
      </c>
      <c r="G39" s="9">
        <v>2700</v>
      </c>
      <c r="H39" s="9">
        <v>0</v>
      </c>
      <c r="I39" s="9">
        <v>0</v>
      </c>
      <c r="J39" s="8">
        <v>4</v>
      </c>
      <c r="K39" s="9">
        <v>2200</v>
      </c>
      <c r="L39" s="8">
        <v>4</v>
      </c>
      <c r="M39" s="9">
        <v>2400</v>
      </c>
      <c r="N39" s="8">
        <v>1</v>
      </c>
      <c r="O39" s="9">
        <v>500</v>
      </c>
    </row>
    <row r="40" spans="1:15" s="14" customFormat="1" ht="18.75">
      <c r="A40" s="10" t="s">
        <v>13</v>
      </c>
      <c r="B40" s="11">
        <f aca="true" t="shared" si="4" ref="B40:G40">SUM(B35:B39)</f>
        <v>6</v>
      </c>
      <c r="C40" s="12">
        <f t="shared" si="4"/>
        <v>3920</v>
      </c>
      <c r="D40" s="11">
        <f t="shared" si="4"/>
        <v>6</v>
      </c>
      <c r="E40" s="12">
        <f t="shared" si="4"/>
        <v>7840</v>
      </c>
      <c r="F40" s="11">
        <f t="shared" si="4"/>
        <v>11</v>
      </c>
      <c r="G40" s="12">
        <f t="shared" si="4"/>
        <v>7940</v>
      </c>
      <c r="H40" s="11">
        <f aca="true" t="shared" si="5" ref="H40:M40">SUM(H35:H39)</f>
        <v>768</v>
      </c>
      <c r="I40" s="12">
        <f t="shared" si="5"/>
        <v>30580</v>
      </c>
      <c r="J40" s="11">
        <f>SUM(J35:J39)</f>
        <v>843</v>
      </c>
      <c r="K40" s="12">
        <f>SUM(K35:K39)</f>
        <v>38610</v>
      </c>
      <c r="L40" s="11">
        <f t="shared" si="5"/>
        <v>773</v>
      </c>
      <c r="M40" s="12">
        <f t="shared" si="5"/>
        <v>37020</v>
      </c>
      <c r="N40" s="11">
        <f>SUM(N35:N39)</f>
        <v>671</v>
      </c>
      <c r="O40" s="12">
        <f>SUM(O35:O39)</f>
        <v>44530</v>
      </c>
    </row>
    <row r="41" spans="1:15" s="14" customFormat="1" ht="18.75">
      <c r="A41" s="16" t="s">
        <v>14</v>
      </c>
      <c r="B41" s="11">
        <f aca="true" t="shared" si="6" ref="B41:O41">B21+B30+B33+B40</f>
        <v>1804</v>
      </c>
      <c r="C41" s="12">
        <f t="shared" si="6"/>
        <v>908179</v>
      </c>
      <c r="D41" s="11">
        <f t="shared" si="6"/>
        <v>1930</v>
      </c>
      <c r="E41" s="12">
        <f t="shared" si="6"/>
        <v>1061804</v>
      </c>
      <c r="F41" s="11">
        <f t="shared" si="6"/>
        <v>1860</v>
      </c>
      <c r="G41" s="12">
        <f t="shared" si="6"/>
        <v>1357024</v>
      </c>
      <c r="H41" s="11">
        <f t="shared" si="6"/>
        <v>3594</v>
      </c>
      <c r="I41" s="12">
        <f t="shared" si="6"/>
        <v>1730507</v>
      </c>
      <c r="J41" s="11">
        <f t="shared" si="6"/>
        <v>3468</v>
      </c>
      <c r="K41" s="12">
        <f t="shared" si="6"/>
        <v>1336325</v>
      </c>
      <c r="L41" s="11">
        <f t="shared" si="6"/>
        <v>3496</v>
      </c>
      <c r="M41" s="12">
        <f t="shared" si="6"/>
        <v>1302328</v>
      </c>
      <c r="N41" s="11">
        <f t="shared" si="6"/>
        <v>2697</v>
      </c>
      <c r="O41" s="12">
        <f t="shared" si="6"/>
        <v>1218968</v>
      </c>
    </row>
    <row r="42" spans="1:15" s="14" customFormat="1" ht="18.75">
      <c r="A42" s="4" t="s">
        <v>15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</row>
    <row r="43" spans="1:15" s="14" customFormat="1" ht="18.75">
      <c r="A43" s="7" t="s">
        <v>30</v>
      </c>
      <c r="B43" s="9">
        <v>0</v>
      </c>
      <c r="C43" s="9">
        <v>0</v>
      </c>
      <c r="D43" s="9">
        <v>0</v>
      </c>
      <c r="E43" s="9">
        <v>0</v>
      </c>
      <c r="F43" s="8">
        <v>1</v>
      </c>
      <c r="G43" s="9">
        <v>1537.12</v>
      </c>
      <c r="H43" s="9">
        <v>0</v>
      </c>
      <c r="I43" s="9">
        <v>0</v>
      </c>
      <c r="J43" s="8" t="s">
        <v>48</v>
      </c>
      <c r="K43" s="9">
        <v>0</v>
      </c>
      <c r="L43" s="8" t="s">
        <v>48</v>
      </c>
      <c r="M43" s="9">
        <v>0</v>
      </c>
      <c r="N43" s="9">
        <v>0</v>
      </c>
      <c r="O43" s="9">
        <v>0</v>
      </c>
    </row>
    <row r="44" spans="1:15" s="14" customFormat="1" ht="18.75">
      <c r="A44" s="7" t="s">
        <v>31</v>
      </c>
      <c r="B44" s="8" t="s">
        <v>48</v>
      </c>
      <c r="C44" s="9">
        <v>0</v>
      </c>
      <c r="D44" s="8" t="s">
        <v>48</v>
      </c>
      <c r="E44" s="9">
        <v>0</v>
      </c>
      <c r="F44" s="8" t="s">
        <v>48</v>
      </c>
      <c r="G44" s="9">
        <v>0</v>
      </c>
      <c r="H44" s="8" t="s">
        <v>48</v>
      </c>
      <c r="I44" s="9">
        <v>0</v>
      </c>
      <c r="J44" s="8" t="s">
        <v>48</v>
      </c>
      <c r="K44" s="9">
        <v>0</v>
      </c>
      <c r="L44" s="8" t="s">
        <v>48</v>
      </c>
      <c r="M44" s="9">
        <v>0</v>
      </c>
      <c r="N44" s="8" t="s">
        <v>48</v>
      </c>
      <c r="O44" s="9">
        <v>0</v>
      </c>
    </row>
    <row r="45" spans="1:15" s="14" customFormat="1" ht="18.75">
      <c r="A45" s="10" t="s">
        <v>16</v>
      </c>
      <c r="B45" s="11">
        <f aca="true" t="shared" si="7" ref="B45:G45">SUM(B43:B44)</f>
        <v>0</v>
      </c>
      <c r="C45" s="12">
        <f t="shared" si="7"/>
        <v>0</v>
      </c>
      <c r="D45" s="11">
        <f t="shared" si="7"/>
        <v>0</v>
      </c>
      <c r="E45" s="12">
        <f t="shared" si="7"/>
        <v>0</v>
      </c>
      <c r="F45" s="11">
        <f t="shared" si="7"/>
        <v>1</v>
      </c>
      <c r="G45" s="12">
        <f t="shared" si="7"/>
        <v>1537.12</v>
      </c>
      <c r="H45" s="11">
        <f aca="true" t="shared" si="8" ref="H45:M45">SUM(H43:H44)</f>
        <v>0</v>
      </c>
      <c r="I45" s="12">
        <f t="shared" si="8"/>
        <v>0</v>
      </c>
      <c r="J45" s="11">
        <f>SUM(J43:J44)</f>
        <v>0</v>
      </c>
      <c r="K45" s="12">
        <f>SUM(K43:K44)</f>
        <v>0</v>
      </c>
      <c r="L45" s="11">
        <f t="shared" si="8"/>
        <v>0</v>
      </c>
      <c r="M45" s="12">
        <f t="shared" si="8"/>
        <v>0</v>
      </c>
      <c r="N45" s="11">
        <f>SUM(N43:N44)</f>
        <v>0</v>
      </c>
      <c r="O45" s="12">
        <f>SUM(O43:O44)</f>
        <v>0</v>
      </c>
    </row>
    <row r="46" spans="1:15" s="14" customFormat="1" ht="18.75">
      <c r="A46" s="4" t="s">
        <v>17</v>
      </c>
      <c r="B46" s="8"/>
      <c r="C46" s="9"/>
      <c r="D46" s="8"/>
      <c r="E46" s="9"/>
      <c r="F46" s="8"/>
      <c r="G46" s="9"/>
      <c r="H46" s="8"/>
      <c r="I46" s="9"/>
      <c r="J46" s="8"/>
      <c r="K46" s="9"/>
      <c r="L46" s="8"/>
      <c r="M46" s="9"/>
      <c r="N46" s="8"/>
      <c r="O46" s="9"/>
    </row>
    <row r="47" spans="1:15" s="14" customFormat="1" ht="18.75">
      <c r="A47" s="7" t="s">
        <v>32</v>
      </c>
      <c r="B47" s="8">
        <v>7</v>
      </c>
      <c r="C47" s="9">
        <v>80</v>
      </c>
      <c r="D47" s="8">
        <v>6</v>
      </c>
      <c r="E47" s="9">
        <v>110</v>
      </c>
      <c r="F47" s="8">
        <v>6</v>
      </c>
      <c r="G47" s="9">
        <v>90</v>
      </c>
      <c r="H47" s="8">
        <v>63</v>
      </c>
      <c r="I47" s="9">
        <v>2920</v>
      </c>
      <c r="J47" s="8">
        <v>101</v>
      </c>
      <c r="K47" s="9">
        <v>35364</v>
      </c>
      <c r="L47" s="8">
        <v>20</v>
      </c>
      <c r="M47" s="9">
        <v>400.18</v>
      </c>
      <c r="N47" s="8">
        <v>10</v>
      </c>
      <c r="O47" s="9">
        <v>270</v>
      </c>
    </row>
    <row r="48" spans="1:15" ht="18.75">
      <c r="A48" s="7" t="s">
        <v>42</v>
      </c>
      <c r="B48" s="8">
        <v>148</v>
      </c>
      <c r="C48" s="9">
        <v>79431.34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8">
        <v>3</v>
      </c>
      <c r="K48" s="9">
        <v>13419.35</v>
      </c>
      <c r="L48" s="8">
        <v>1</v>
      </c>
      <c r="M48" s="9">
        <v>200000</v>
      </c>
      <c r="N48" s="9">
        <v>0</v>
      </c>
      <c r="O48" s="9">
        <v>0</v>
      </c>
    </row>
    <row r="49" spans="1:15" ht="18.75">
      <c r="A49" s="7" t="s">
        <v>47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1:15" ht="18.75">
      <c r="A50" s="7" t="s">
        <v>49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1:15" ht="18.75">
      <c r="A51" s="7" t="s">
        <v>51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8">
        <v>1</v>
      </c>
      <c r="I51" s="9">
        <v>4000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ht="18.75">
      <c r="A52" s="10" t="s">
        <v>18</v>
      </c>
      <c r="B52" s="11">
        <f>SUM(B47:B49)</f>
        <v>155</v>
      </c>
      <c r="C52" s="12">
        <f>SUM(C47:C51)</f>
        <v>79511.34</v>
      </c>
      <c r="D52" s="11">
        <f>SUM(D47:D49)</f>
        <v>6</v>
      </c>
      <c r="E52" s="12">
        <f>SUM(E47:E51)</f>
        <v>110</v>
      </c>
      <c r="F52" s="11">
        <f>SUM(F47:F49)</f>
        <v>6</v>
      </c>
      <c r="G52" s="12">
        <f>SUM(G47:G51)</f>
        <v>90</v>
      </c>
      <c r="H52" s="11">
        <f>SUM(H47:H49)</f>
        <v>63</v>
      </c>
      <c r="I52" s="12">
        <f>SUM(I47:I51)</f>
        <v>6920</v>
      </c>
      <c r="J52" s="11">
        <f>SUM(J47:J51)</f>
        <v>104</v>
      </c>
      <c r="K52" s="12">
        <f>SUM(K47:K51)</f>
        <v>48783.35</v>
      </c>
      <c r="L52" s="11">
        <f>SUM(L47:L51)</f>
        <v>21</v>
      </c>
      <c r="M52" s="12">
        <f>SUM(M47:M51)</f>
        <v>200400.18</v>
      </c>
      <c r="N52" s="11">
        <f>SUM(N47:N49)</f>
        <v>10</v>
      </c>
      <c r="O52" s="12">
        <f>SUM(O47:O51)</f>
        <v>270</v>
      </c>
    </row>
    <row r="53" spans="1:15" ht="18.75">
      <c r="A53" s="10" t="s">
        <v>19</v>
      </c>
      <c r="B53" s="11">
        <f>B12+B41+B45+B52</f>
        <v>2304</v>
      </c>
      <c r="C53" s="12">
        <f aca="true" t="shared" si="9" ref="C53:O53">C12+C41+C45+C52</f>
        <v>2288482.6799999997</v>
      </c>
      <c r="D53" s="11">
        <f t="shared" si="9"/>
        <v>2051</v>
      </c>
      <c r="E53" s="12">
        <f t="shared" si="9"/>
        <v>1692632.42</v>
      </c>
      <c r="F53" s="11">
        <f t="shared" si="9"/>
        <v>1976</v>
      </c>
      <c r="G53" s="12">
        <f t="shared" si="9"/>
        <v>2034680.5</v>
      </c>
      <c r="H53" s="11">
        <f t="shared" si="9"/>
        <v>3855</v>
      </c>
      <c r="I53" s="12">
        <f t="shared" si="9"/>
        <v>2650616.88</v>
      </c>
      <c r="J53" s="11">
        <f t="shared" si="9"/>
        <v>3903</v>
      </c>
      <c r="K53" s="12">
        <f t="shared" si="9"/>
        <v>5068979.369999999</v>
      </c>
      <c r="L53" s="11">
        <f t="shared" si="9"/>
        <v>4082</v>
      </c>
      <c r="M53" s="12">
        <f t="shared" si="9"/>
        <v>7781366.41</v>
      </c>
      <c r="N53" s="11">
        <f t="shared" si="9"/>
        <v>2951</v>
      </c>
      <c r="O53" s="12">
        <f t="shared" si="9"/>
        <v>5257491.140000001</v>
      </c>
    </row>
    <row r="55" spans="3:15" ht="18.75">
      <c r="C55" s="18"/>
      <c r="E55" s="18"/>
      <c r="G55" s="18"/>
      <c r="I55" s="18"/>
      <c r="K55" s="18"/>
      <c r="M55" s="18"/>
      <c r="O55" s="18"/>
    </row>
    <row r="56" ht="42" customHeight="1"/>
  </sheetData>
  <sheetProtection/>
  <mergeCells count="10">
    <mergeCell ref="A4:A5"/>
    <mergeCell ref="B4:C4"/>
    <mergeCell ref="A1:O1"/>
    <mergeCell ref="A2:O2"/>
    <mergeCell ref="D4:E4"/>
    <mergeCell ref="F4:G4"/>
    <mergeCell ref="H4:I4"/>
    <mergeCell ref="J4:K4"/>
    <mergeCell ref="L4:M4"/>
    <mergeCell ref="N4:O4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Nui</dc:creator>
  <cp:keywords/>
  <dc:description/>
  <cp:lastModifiedBy>USER</cp:lastModifiedBy>
  <cp:lastPrinted>2023-05-19T01:15:29Z</cp:lastPrinted>
  <dcterms:created xsi:type="dcterms:W3CDTF">2010-06-02T02:43:31Z</dcterms:created>
  <dcterms:modified xsi:type="dcterms:W3CDTF">2023-05-19T01:52:44Z</dcterms:modified>
  <cp:category/>
  <cp:version/>
  <cp:contentType/>
  <cp:contentStatus/>
</cp:coreProperties>
</file>