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45" tabRatio="627" activeTab="1"/>
  </bookViews>
  <sheets>
    <sheet name="1.ข้อมูลรายได้" sheetId="1" r:id="rId1"/>
    <sheet name="2.ข้อมูลสถานที่" sheetId="2" r:id="rId2"/>
    <sheet name="3.ข้อมูลการควบคุม" sheetId="3" r:id="rId3"/>
    <sheet name="4.ข้อมูลการออกบัตรแรงงาน" sheetId="4" r:id="rId4"/>
    <sheet name="5.ค่าธรรมเนียมควบคุมอาคาร" sheetId="5" r:id="rId5"/>
    <sheet name="6. การจดทะเบียนพาณิชย์" sheetId="6" r:id="rId6"/>
    <sheet name="7. ค่าธรรมเนียมประกอบกิจการ" sheetId="7" r:id="rId7"/>
    <sheet name="8.ค่าปรับผู้ละเมิดฯ" sheetId="8" r:id="rId8"/>
    <sheet name="9.ค่าเช่าอาคารนสถานที่" sheetId="9" r:id="rId9"/>
    <sheet name="10.ค่าเช่าที่ดิน" sheetId="10" r:id="rId10"/>
  </sheets>
  <definedNames>
    <definedName name="_xlnm.Print_Titles" localSheetId="0">'1.ข้อมูลรายได้'!$1:$5</definedName>
  </definedNames>
  <calcPr fullCalcOnLoad="1"/>
</workbook>
</file>

<file path=xl/sharedStrings.xml><?xml version="1.0" encoding="utf-8"?>
<sst xmlns="http://schemas.openxmlformats.org/spreadsheetml/2006/main" count="635" uniqueCount="237">
  <si>
    <t>ประเภทรายได้</t>
  </si>
  <si>
    <t>จำนวนราย</t>
  </si>
  <si>
    <t>ภาษีอากร</t>
  </si>
  <si>
    <t>รวมภาษีอากร</t>
  </si>
  <si>
    <t>ค่าธรรมเนียม  ค่าใบอนุญาต  ค่าปรับ  และค่าบริการ</t>
  </si>
  <si>
    <t>ค่าธรรมเนียม</t>
  </si>
  <si>
    <t>รวมค่าธรรมเนียม</t>
  </si>
  <si>
    <t>ค่าใบอนุญาต</t>
  </si>
  <si>
    <t>รวมค่าใบอนุญาต</t>
  </si>
  <si>
    <t>ค่าปรับ</t>
  </si>
  <si>
    <t xml:space="preserve">   1.  ค่าปรับผู้ละเมิดกฎหมาย</t>
  </si>
  <si>
    <t>รวมค่าปรับ</t>
  </si>
  <si>
    <t>ค่าบริการ</t>
  </si>
  <si>
    <t>รวมค่าบริการ</t>
  </si>
  <si>
    <t>รวมค่าธรรมเนียม  ค่าใบอนุญาต  ค่าปรับ  และค่าบริการ</t>
  </si>
  <si>
    <t>รายได้จากทรัพย์สิน</t>
  </si>
  <si>
    <t>รวมรายได้จากทรัพย์สิน</t>
  </si>
  <si>
    <t>รายได้เบ็ดเตล็ด</t>
  </si>
  <si>
    <t>รวมรายได้เบ็ดเตล็ด</t>
  </si>
  <si>
    <t>รวมรายได้ทั้งสิ้น</t>
  </si>
  <si>
    <t xml:space="preserve">   1.  ภาษีป้าย</t>
  </si>
  <si>
    <t xml:space="preserve">   2.  ค่าธรรมเนียมจดทะเบียนพาณิชย์</t>
  </si>
  <si>
    <t xml:space="preserve">   3.  ค่าธรรมเนียมขนถ่ายสิ่งปฏิกูล</t>
  </si>
  <si>
    <t xml:space="preserve">   5.  ค่าธรรมเนียมตามกฎหมายควบคุมอาคาร</t>
  </si>
  <si>
    <t xml:space="preserve">   6.  ค่าธรรมเนียมเก็บขนมูลฝอย</t>
  </si>
  <si>
    <t xml:space="preserve">   1.  ใบอนุญาตตลาดเอกชน</t>
  </si>
  <si>
    <t xml:space="preserve">   1.  การทำความสะอาด</t>
  </si>
  <si>
    <t xml:space="preserve">   2.  การบริการตัดและขุดต้นไม้</t>
  </si>
  <si>
    <t xml:space="preserve">   3.  การคัดสำเนาหรือถ่ายเอกสาร</t>
  </si>
  <si>
    <t xml:space="preserve">   4.  การทำการต่างๆในที่สาธารณะ</t>
  </si>
  <si>
    <t xml:space="preserve">   1.  ค่าดอกเบี้ยเงินฝากธนาคารและพันธบัตรของรัฐบาล</t>
  </si>
  <si>
    <t xml:space="preserve">   2.  ค่าเช่าอาคารสถานที่</t>
  </si>
  <si>
    <t xml:space="preserve">   1.  ค่าเบ็ดเตล็ดอื่น ๆ</t>
  </si>
  <si>
    <t xml:space="preserve">   5.  การพ่นหมอกกำจัดยุง</t>
  </si>
  <si>
    <t xml:space="preserve">   2.  ใบอนุญาตสุสานและฌาปนสถาน</t>
  </si>
  <si>
    <t xml:space="preserve">   3.  ใบอนุญาตสถานที่จำหน่ายอาหารและสถานที่สะสมอาหาร</t>
  </si>
  <si>
    <t xml:space="preserve">   4.  ค่าใบอนุญาตรับรองการแจ้งการจัดตั้งสถานที่จำหน่ายอาหาร</t>
  </si>
  <si>
    <t xml:space="preserve">   5.  การประกอบกิจการที่เป็นอันตรายต่อสุขภาพ</t>
  </si>
  <si>
    <t xml:space="preserve">   6.  ใบอนุญาตการโฆษณา</t>
  </si>
  <si>
    <t xml:space="preserve">   7.  ค่าใบอนุญาตจำหน่ายสินค้าในที่สาธารณะ</t>
  </si>
  <si>
    <t xml:space="preserve">   1.  ค่าธรรมเนียมบัตรประจำตัวประชาชน</t>
  </si>
  <si>
    <t xml:space="preserve">   4.  ค่าธรรมเนียมขนถ่ายสิ่งปฏิกูลประเภทไขมัน</t>
  </si>
  <si>
    <t xml:space="preserve">   2.  เงินเหลือจ่ายปีเก่าส่งคืน</t>
  </si>
  <si>
    <t xml:space="preserve">   2.  ภาษีที่ดินและสิ่งปลูกสร้าง (เริ่มใช้ 1 ม.ค. 63)</t>
  </si>
  <si>
    <t xml:space="preserve">   3.  ภาษีบำรุงท้องที่</t>
  </si>
  <si>
    <t xml:space="preserve">   4.  ภาษีบำรุงกรุงเทพมหานครสำหรับน้ำมัน (เริ่มใช้ 1 ต.ค.59)</t>
  </si>
  <si>
    <t xml:space="preserve">   5.  ภาษีโรงเรือนและที่ดิน</t>
  </si>
  <si>
    <t xml:space="preserve">   3.  ค่าจำหน่ายทรัพย์สิน/วัสดุชำรุด (เริ่มใช้ 1 ต.ค.63)</t>
  </si>
  <si>
    <t>-</t>
  </si>
  <si>
    <t xml:space="preserve">   4.  ชดใช้ค่าเสียหาย (เริ่มใช้ 1 ต.ค.63)</t>
  </si>
  <si>
    <t>สำนักงานเขตพญาไท</t>
  </si>
  <si>
    <t xml:space="preserve">   5.  ค่าปรับเกินสัญญา (เริ่มใช้ 1 ต.ค.63)</t>
  </si>
  <si>
    <t>จำนวนเงิน</t>
  </si>
  <si>
    <t>การจัดเก็บรายได้กรุงเทพมหานคร ปีงบประมาณ 2567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</si>
  <si>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</si>
  <si>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</si>
  <si>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</si>
  <si>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</si>
  <si>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</si>
  <si>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</si>
  <si>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 xml:space="preserve">ข้อมูลการควบคุม ดูแลตรวจสอบ การจัดระเบียบหาบเร่แผงลอย ในเขตกรุงเทพมหานคร </t>
  </si>
  <si>
    <t>ประจำปีงบประมาณ พ.ศ. 2567 สำนักงานเขตพญาไท</t>
  </si>
  <si>
    <t>การบังคับใช้กฎหมาย</t>
  </si>
  <si>
    <t>เดือน/ปี</t>
  </si>
  <si>
    <t>ตักเตือน (ราย)</t>
  </si>
  <si>
    <t>จับกุม (ราย)</t>
  </si>
  <si>
    <t>เปรียบเทียบปรับ</t>
  </si>
  <si>
    <t>รวมจำนวนเงิน</t>
  </si>
  <si>
    <t>รวม</t>
  </si>
  <si>
    <t xml:space="preserve">ข้อมูลสถานที่รองรับคนโดยสาร (วิน) และการออกใบรับรองวินรถจักรยานยนต์สาธารณะ ในเขตกรุงเทพมหานคร </t>
  </si>
  <si>
    <t>ประจำปีงบประมาณ พ.ศ. 2567 สำนักงานเขตพญาไท เดือนเมษายน 2567</t>
  </si>
  <si>
    <t>ที่</t>
  </si>
  <si>
    <t>ชื่อสถานที่รอรับคนโดยสาร (วิน)</t>
  </si>
  <si>
    <t>จำนวนใบรับรองสำหรับรถจักรยานยนต์รับจ้างสาธารณะ</t>
  </si>
  <si>
    <t>เดิม</t>
  </si>
  <si>
    <t>ขอใหม่</t>
  </si>
  <si>
    <t>รายเดิม</t>
  </si>
  <si>
    <t>รายใหม่</t>
  </si>
  <si>
    <t>BTS Ideomix สะพานควาย</t>
  </si>
  <si>
    <t>BTS สะพานควาย(ปณ.สามเสนใน)</t>
  </si>
  <si>
    <t>กลางซอยอินทามระ 3</t>
  </si>
  <si>
    <t>ข้างร้านนิพนธ์ (ธนาคารกรุงเทพ)</t>
  </si>
  <si>
    <t>ซอยประดิพัทธ์ 1</t>
  </si>
  <si>
    <t>ซอยประดิพัทธ์ 11</t>
  </si>
  <si>
    <t>ซอยประดิพัทธ์ 14</t>
  </si>
  <si>
    <t>ซอยประดิพัทธ์ 15</t>
  </si>
  <si>
    <t>ซอยประดิพัทธ์ 17</t>
  </si>
  <si>
    <t>ซอยประดิพัทธ์ 19</t>
  </si>
  <si>
    <t>ซอยประดิพัทธ์ 21</t>
  </si>
  <si>
    <t>ซอยประดิพัทธ์ 23</t>
  </si>
  <si>
    <t>ซอยประดิพัทธ์ 25</t>
  </si>
  <si>
    <t>ซอยประดิพัทธ์ 6</t>
  </si>
  <si>
    <t>ซอยประดิพัทธ์ 7</t>
  </si>
  <si>
    <t>ซอยพหลโยธิน 11</t>
  </si>
  <si>
    <t>ซอยพหลโยธิน 13</t>
  </si>
  <si>
    <t>ซอยพหลโยธิน 14</t>
  </si>
  <si>
    <t>ซอยพหลโยธิน 15 (วัดไผ่ตัน)</t>
  </si>
  <si>
    <t>ซอยพหลโยธิน 6</t>
  </si>
  <si>
    <t>ซอยพหลโยธิน 7 (ซอยอารีย์)</t>
  </si>
  <si>
    <t>ซอยพหลโยธิน 8</t>
  </si>
  <si>
    <t>ซอยพหลโยธิน 9</t>
  </si>
  <si>
    <t>ซอยพิบูลวัฒนา 5</t>
  </si>
  <si>
    <t>ซอยร่วมมิตร</t>
  </si>
  <si>
    <t>ซอยอินทามระ 1</t>
  </si>
  <si>
    <t>ซอยอินทามระ 10</t>
  </si>
  <si>
    <t>ซอยอินทามระ 11</t>
  </si>
  <si>
    <t>ซอยอินทามระ 12</t>
  </si>
  <si>
    <t>ซอยอินทามระ 14</t>
  </si>
  <si>
    <t>ซอยอินทามระ 15</t>
  </si>
  <si>
    <t>ซอยอินทามระ 2</t>
  </si>
  <si>
    <t>ซอยอินทามระ 23</t>
  </si>
  <si>
    <t>ซอยอินทามระ 25</t>
  </si>
  <si>
    <t>ซอยอินทามระ 29</t>
  </si>
  <si>
    <t>ซอยอินทามระ 29 แยก 1</t>
  </si>
  <si>
    <t>ซอยอินทามระ 29 แยก 4</t>
  </si>
  <si>
    <t>ซอยอินทามระ 3</t>
  </si>
  <si>
    <t>ซอยอินทามระ 6</t>
  </si>
  <si>
    <t>ซอยอินทามระ 8</t>
  </si>
  <si>
    <t>ซอยอินทามระ 9</t>
  </si>
  <si>
    <t>ตลาดไกรศักดิ์ (ตาต้าคาเฟ่)</t>
  </si>
  <si>
    <t>ทางออกโรงหนังพหลโยธิน</t>
  </si>
  <si>
    <t>ปั๊ม ปตท.ร.1 รอ</t>
  </si>
  <si>
    <t>ปากซอยหม่อมแผ้ว</t>
  </si>
  <si>
    <t>ปากทางเข้าโออิชิ (ตลาดราชวสุ)</t>
  </si>
  <si>
    <t>พระราม 6 ซอย 45 (สะพานดำ)</t>
  </si>
  <si>
    <t>แยกสุทธิสารตัดวิภาวดี</t>
  </si>
  <si>
    <t>โรงเรียนเรวดี</t>
  </si>
  <si>
    <t>โรงเรียนสามเสนวิทยาลัย</t>
  </si>
  <si>
    <t>ศรีศุภราช</t>
  </si>
  <si>
    <t>หน้า ตชด</t>
  </si>
  <si>
    <t>หน้ากรมทรัพยากรน้ำ</t>
  </si>
  <si>
    <t>หน้ากรมประชาสัมพันธ์</t>
  </si>
  <si>
    <t>หน้ากระทรวงการคลัง</t>
  </si>
  <si>
    <t>หน้าธนาคารออมสิน สาขาประดิพัทธ์</t>
  </si>
  <si>
    <t>หน้าธนาคารออมสิน สำนักงานใหญ่</t>
  </si>
  <si>
    <t>หน้าเรนโบว์ผับ</t>
  </si>
  <si>
    <t>หน้าโรงภาพยนตร์มงคลรามา</t>
  </si>
  <si>
    <t>หน้าโรงแรมบางกอก</t>
  </si>
  <si>
    <t>หน้าสำนักงานเขตพญาไท</t>
  </si>
  <si>
    <t>หน้าหมู่บ้านพิบูลวัฒนา (ซอย2)</t>
  </si>
  <si>
    <t>หน้าห้างบิ๊กซี</t>
  </si>
  <si>
    <t>หลังกระทรวงการคลัง</t>
  </si>
  <si>
    <t>หัวถนนสุทธิสารฯ ตัดถนนพหลโยธิน</t>
  </si>
  <si>
    <t>อนุบาลสามเสน</t>
  </si>
  <si>
    <t>อาคารทิปโก้</t>
  </si>
  <si>
    <t>อินทามระคอนโด</t>
  </si>
  <si>
    <t>หน้าร้านกนกสิน</t>
  </si>
  <si>
    <t>BTS สนามเป้า</t>
  </si>
  <si>
    <t>ชุมชนวัดมะกอกกลางสวน</t>
  </si>
  <si>
    <t>ชุมชนวัดมะกอกส่วนหน้า</t>
  </si>
  <si>
    <t>ซอยศาสนา</t>
  </si>
  <si>
    <t>ใต้ทางด่วนขั้นที่ 2 (พหลโยธินขาออก)</t>
  </si>
  <si>
    <t>ทางเข้าร้านสวัสดิการทหารบก</t>
  </si>
  <si>
    <t>ทางออกร้านสวัสดิการทหารบก</t>
  </si>
  <si>
    <t>ท้ายถนนเศรษฐศิริ</t>
  </si>
  <si>
    <t>ปากซอยพหลโยธิน 3</t>
  </si>
  <si>
    <t>ปากซอยพหลโยธิน 5</t>
  </si>
  <si>
    <t>ปากซอยลือชา ซอยพหลโยธิน 1</t>
  </si>
  <si>
    <t>แฟลต ทบ.สามเสน</t>
  </si>
  <si>
    <t>แยกซอยลือชา ตัด ซอยลือชา 1</t>
  </si>
  <si>
    <t>โรงจอดรถ กทม.ซอยศาสนา</t>
  </si>
  <si>
    <t>สถานีรถไฟสามเสน (ฝั่งพญาไท)</t>
  </si>
  <si>
    <t>สวนพญาไทภิรมย์</t>
  </si>
  <si>
    <t>หน้า S.L.K. แมนชั่น</t>
  </si>
  <si>
    <t>หน้ากรมโยธาธิการ</t>
  </si>
  <si>
    <t>หน้าบ้าน พ.ท.กมล</t>
  </si>
  <si>
    <t>หน้าแฟลตลือชา 13</t>
  </si>
  <si>
    <t>หน้าโรงพยาบาลพญาไท 2</t>
  </si>
  <si>
    <t>หัวถนนเศรษฐศิริ (ใกล้วิชัยยุทธ1)</t>
  </si>
  <si>
    <t>หัวมุมแฟลต ทบ. ตัด ถนนเศรษฐศิริ 2</t>
  </si>
  <si>
    <t>อาคารสวัสดิการทหารบก (ตึก 10)</t>
  </si>
  <si>
    <t>อาคารสวัสดิการทหารบก (ตึก 11 ช่วงปลาย)</t>
  </si>
  <si>
    <t>อาคารสวัสดิการทหารบก (ตึก 11)</t>
  </si>
  <si>
    <t>อาคารสวัสดิการทหารบก (ระหว่างตึก 10-11)</t>
  </si>
  <si>
    <t>กรุงเทพวิศวกรรมสนามเป้า</t>
  </si>
  <si>
    <t>กาญจนาคมตัดวิภาวดี (กองดุริยางค์ทหารบก)</t>
  </si>
  <si>
    <t>ซอยบุญชูศรี</t>
  </si>
  <si>
    <t>ซอยบุญอยู่</t>
  </si>
  <si>
    <t>ซอยพหลโยธิน 2</t>
  </si>
  <si>
    <t>ซอยราชวิถี 2 หรือใต้สะพานทางลัดกาญจนาคม</t>
  </si>
  <si>
    <t>ซอยราชวิถี 4</t>
  </si>
  <si>
    <t>ซอยราชวิถี 6</t>
  </si>
  <si>
    <t>ซอยราชวิถี 6 หน้าบุญมีอพาร์ทเม้นท์</t>
  </si>
  <si>
    <t>ซอยโรงน้ำแข็ง</t>
  </si>
  <si>
    <t>ใต้ทางด่วนขั้นที่ 2 (พหลโยธินขาเข้า)</t>
  </si>
  <si>
    <t>พหลโยธิน ซอย 2/1</t>
  </si>
  <si>
    <t>พัฒนฉัตรเพลส</t>
  </si>
  <si>
    <r>
      <t>ข้</t>
    </r>
    <r>
      <rPr>
        <b/>
        <sz val="16"/>
        <rFont val="TH SarabunPSK"/>
        <family val="2"/>
      </rPr>
      <t>อมูลการออกบัตรแรงงานต่างด้าวในเขตพญาไท กรุงเทพมหานคร</t>
    </r>
  </si>
  <si>
    <t>ประจำปีงบประมาณ พ.ศ.2567 (ตุลาคม 2566 - มีนาคม 2567) สำนักงานเขตพญาไท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</si>
  <si>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</si>
  <si>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</si>
  <si>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เมียนมา</t>
  </si>
  <si>
    <t>ลาว</t>
  </si>
  <si>
    <t>กัมพูชา</t>
  </si>
  <si>
    <t>เวียดนาม</t>
  </si>
  <si>
    <t>ยอดรวมทุกสัญชาติ (ราย)</t>
  </si>
  <si>
    <t>หมายเหตุ</t>
  </si>
  <si>
    <t>แรงงาน</t>
  </si>
  <si>
    <t>ผู้ติดตาม</t>
  </si>
  <si>
    <t>ข้อมูลรายได้ ค่าธรรมเนียมการออกใบอนุญาตตามกฎหมายควบคุมอาคาร</t>
  </si>
  <si>
    <t>ประเภท</t>
  </si>
  <si>
    <t>ใบอนุญาตเปลี่ยนการใช้</t>
  </si>
  <si>
    <t>ใบอนุญาตก่อสร้าง</t>
  </si>
  <si>
    <t>ตุลาคม - ธันวาคม 2566</t>
  </si>
  <si>
    <t>ไตรมาสที่ 1</t>
  </si>
  <si>
    <t>ไตรมาสที่ 2</t>
  </si>
  <si>
    <t>มกราคม - มีนาคม 2567</t>
  </si>
  <si>
    <t>ใบอนุญาตรื้อถอนและใบอนุญาตเคลื่อนย้าย</t>
  </si>
  <si>
    <t>ข้อมูลรายได้ ค่าธรรมเนียม การจดทะเบียนพาณิชย์</t>
  </si>
  <si>
    <t>ธุรกิจอสังหาริมทรัพย์</t>
  </si>
  <si>
    <t>ธุรกิจขนส่ง</t>
  </si>
  <si>
    <t>ทะเบียนพาณิชย์อิเล็กทรอนิกส์</t>
  </si>
  <si>
    <t>อื่นๆ</t>
  </si>
  <si>
    <t>ข้อมูลค่าเช่าที่ดิน</t>
  </si>
  <si>
    <r>
      <t>หมายเหตุ</t>
    </r>
    <r>
      <rPr>
        <b/>
        <sz val="16"/>
        <rFont val="TH SarabunPSK"/>
        <family val="2"/>
      </rPr>
      <t xml:space="preserve"> สำนักงานเขตพญาไทไม่มีรายการที่ดินให้เช่า </t>
    </r>
  </si>
  <si>
    <t>ข้อมูลค่าเช่าอาคารสถานที่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</si>
  <si>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</si>
  <si>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</si>
  <si>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</si>
  <si>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</si>
  <si>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</si>
  <si>
    <r>
      <t>หมายเหตุ</t>
    </r>
    <r>
      <rPr>
        <b/>
        <sz val="16"/>
        <rFont val="TH SarabunPSK"/>
        <family val="2"/>
      </rPr>
      <t xml:space="preserve"> สำนักงานเขตพญาไทไม่มีรายการค่าเช่าอาคารสถานที่</t>
    </r>
  </si>
  <si>
    <t>ข้อมูลรายได้ ค่าปรับผู้ละเมิด พ.ร.บ.รักษาความสะอาดฯ</t>
  </si>
  <si>
    <t>ประจำปีงบประมาณ พ.ศ. 2567 (ตุลาคม 2566 - มีนาคม 2567) สำนักงานเขตพญาไท</t>
  </si>
  <si>
    <t>ตุลาคม-ธันวาคม 2566</t>
  </si>
  <si>
    <t>มกราคม-มีนาคม 2567</t>
  </si>
  <si>
    <t>ค่าปรับผู้ละเมิด พ.ร.บ.</t>
  </si>
  <si>
    <t>รักษาความสะอาดและ</t>
  </si>
  <si>
    <t>ความเป็นระเบียบเรียบร้อย</t>
  </si>
  <si>
    <t>ของบ้านเมือง พ.ศ.2535</t>
  </si>
  <si>
    <t>และแก้ไขเพิ่มเติมฉบับที่ 2</t>
  </si>
  <si>
    <t>พ.ศ.2560</t>
  </si>
  <si>
    <t>ค่าปรับอื่นๆ</t>
  </si>
  <si>
    <t>ข้อมูลค่าธรรมเนียมประกอบกิจการ</t>
  </si>
  <si>
    <t>ใบอนุญาตให้ทำการโฆษณาโดยใช้เครื่องขยายเสียงตามพระราชบัญญัติควบคุม การโฆษณาโดยใช้ เครื่องขยายเสียง พ.ศ. 2493</t>
  </si>
  <si>
    <t>โรงงานจำพวกที่ 2 ( โรงงานที่มีแรงม้ารวมของ เครื่องจักรมากกว่า 20 แรงม้า แต่ไม่เกิน 50 แรงม้าและ/หรือมีจำนวนคนงาน 21-50 คน)</t>
  </si>
  <si>
    <t>ใบอนุญาตสถานีบริการน้ำมันเชื้อเพลิง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</si>
</sst>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_-;\-* #,##0.0000000000_-;_-* &quot;-&quot;??_-;_-@_-"/>
    <numFmt numFmtId="201" formatCode="_-* #,##0.00000000000_-;\-* #,##0.00000000000_-;_-* &quot;-&quot;??_-;_-@_-"/>
    <numFmt numFmtId="202" formatCode="_-* #,##0.000000000000_-;\-* #,##0.000000000000_-;_-* &quot;-&quot;??_-;_-@_-"/>
    <numFmt numFmtId="203" formatCode="_-* #,##0.0000000000000_-;\-* #,##0.0000000000000_-;_-* &quot;-&quot;??_-;_-@_-"/>
    <numFmt numFmtId="204" formatCode="0.00;[Red]0.00"/>
    <numFmt numFmtId="205" formatCode="#,##0.0"/>
    <numFmt numFmtId="206" formatCode="0.0;[Red]0.0"/>
    <numFmt numFmtId="207" formatCode="0;[Red]0"/>
    <numFmt numFmtId="208" formatCode="[$-41E]d\ mmmm\ yyyy"/>
    <numFmt numFmtId="209" formatCode="#,##0.00_ ;[Red]\-#,##0.00\ "/>
    <numFmt numFmtId="210" formatCode="#,##0.00_ ;\-#,##0.00\ "/>
    <numFmt numFmtId="211" formatCode="0.0"/>
    <numFmt numFmtId="212" formatCode="_-&quot;฿&quot;* #,##0.0_-;\-&quot;฿&quot;* #,##0.0_-;_-&quot;฿&quot;* &quot;-&quot;??_-;_-@_-"/>
    <numFmt numFmtId="213" formatCode="_-&quot;฿&quot;* #,##0_-;\-&quot;฿&quot;* #,##0_-;_-&quot;฿&quot;* &quot;-&quot;??_-;_-@_-"/>
    <numFmt numFmtId="214" formatCode="[&lt;=99999999][$-D000000]0\-####\-####;[$-D000000]#\-####\-####"/>
    <numFmt numFmtId="215" formatCode="_-* #,##0.0_-;\-* #,##0.0_-;_-* &quot;-&quot;_-;_-@_-"/>
    <numFmt numFmtId="216" formatCode="_-* #,##0.00_-;\-* #,##0.00_-;_-* &quot;-&quot;_-;_-@_-"/>
    <numFmt numFmtId="217" formatCode="\t#,##0.00_);[Red]\(\t#,##0.00\)"/>
    <numFmt numFmtId="218" formatCode="\(#,##0.00_);[Red]\(#,##0.00\)"/>
    <numFmt numFmtId="219" formatCode="[$-D000000]0\ 0000\ 00000\ 00\ 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</numFmts>
  <fonts count="54">
    <font>
      <sz val="14"/>
      <name val="Cordia New"/>
      <family val="0"/>
    </font>
    <font>
      <sz val="10"/>
      <name val="Arial"/>
      <family val="2"/>
    </font>
    <font>
      <b/>
      <sz val="13"/>
      <name val="TH SarabunPSK"/>
      <family val="2"/>
    </font>
    <font>
      <b/>
      <sz val="14.4"/>
      <name val="TH SarabunPSK"/>
      <family val="2"/>
    </font>
    <font>
      <sz val="14.4"/>
      <name val="TH SarabunPSK"/>
      <family val="2"/>
    </font>
    <font>
      <b/>
      <u val="single"/>
      <sz val="14.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3" fontId="4" fillId="0" borderId="0" xfId="36" applyFont="1" applyFill="1" applyAlignment="1">
      <alignment/>
    </xf>
    <xf numFmtId="43" fontId="4" fillId="0" borderId="10" xfId="36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43" fontId="4" fillId="0" borderId="0" xfId="43" applyNumberFormat="1" applyFont="1" applyFill="1">
      <alignment/>
      <protection/>
    </xf>
    <xf numFmtId="43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43" fontId="4" fillId="0" borderId="11" xfId="0" applyNumberFormat="1" applyFont="1" applyFill="1" applyBorder="1" applyAlignment="1">
      <alignment horizontal="center"/>
    </xf>
    <xf numFmtId="0" fontId="4" fillId="0" borderId="11" xfId="36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49" fontId="50" fillId="0" borderId="1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33" borderId="10" xfId="42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219" fontId="52" fillId="33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49" fontId="51" fillId="0" borderId="14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1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8" xfId="36" applyFont="1" applyBorder="1" applyAlignment="1">
      <alignment horizontal="center"/>
    </xf>
    <xf numFmtId="43" fontId="7" fillId="0" borderId="16" xfId="36" applyFont="1" applyBorder="1" applyAlignment="1">
      <alignment horizontal="center"/>
    </xf>
    <xf numFmtId="191" fontId="7" fillId="0" borderId="16" xfId="36" applyNumberFormat="1" applyFont="1" applyBorder="1" applyAlignment="1">
      <alignment horizontal="center"/>
    </xf>
    <xf numFmtId="43" fontId="7" fillId="0" borderId="17" xfId="36" applyFont="1" applyBorder="1" applyAlignment="1">
      <alignment horizontal="center" vertical="center"/>
    </xf>
    <xf numFmtId="43" fontId="7" fillId="0" borderId="14" xfId="36" applyFont="1" applyBorder="1" applyAlignment="1">
      <alignment horizontal="center" vertical="center"/>
    </xf>
    <xf numFmtId="43" fontId="7" fillId="0" borderId="18" xfId="36" applyFont="1" applyBorder="1" applyAlignment="1">
      <alignment horizontal="center" vertical="center"/>
    </xf>
    <xf numFmtId="43" fontId="7" fillId="0" borderId="16" xfId="36" applyFont="1" applyBorder="1" applyAlignment="1">
      <alignment horizontal="center" vertical="center"/>
    </xf>
    <xf numFmtId="43" fontId="8" fillId="0" borderId="13" xfId="36" applyFont="1" applyBorder="1" applyAlignment="1">
      <alignment horizontal="center" vertical="center"/>
    </xf>
    <xf numFmtId="2" fontId="8" fillId="0" borderId="13" xfId="36" applyNumberFormat="1" applyFont="1" applyBorder="1" applyAlignment="1">
      <alignment horizontal="center" vertical="center"/>
    </xf>
    <xf numFmtId="43" fontId="7" fillId="0" borderId="17" xfId="36" applyFont="1" applyBorder="1" applyAlignment="1">
      <alignment horizontal="center"/>
    </xf>
    <xf numFmtId="43" fontId="7" fillId="0" borderId="14" xfId="36" applyFont="1" applyBorder="1" applyAlignment="1">
      <alignment horizontal="center"/>
    </xf>
    <xf numFmtId="191" fontId="7" fillId="0" borderId="17" xfId="36" applyNumberFormat="1" applyFont="1" applyBorder="1" applyAlignment="1">
      <alignment horizontal="center"/>
    </xf>
    <xf numFmtId="191" fontId="7" fillId="0" borderId="14" xfId="36" applyNumberFormat="1" applyFont="1" applyBorder="1" applyAlignment="1">
      <alignment horizontal="center"/>
    </xf>
    <xf numFmtId="191" fontId="8" fillId="0" borderId="10" xfId="36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0" xfId="36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50" fillId="0" borderId="12" xfId="0" applyFont="1" applyBorder="1" applyAlignment="1">
      <alignment horizontal="center"/>
    </xf>
    <xf numFmtId="49" fontId="51" fillId="0" borderId="12" xfId="0" applyNumberFormat="1" applyFont="1" applyBorder="1" applyAlignment="1">
      <alignment/>
    </xf>
    <xf numFmtId="49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49" fontId="51" fillId="0" borderId="13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 horizontal="right"/>
    </xf>
    <xf numFmtId="43" fontId="51" fillId="0" borderId="12" xfId="36" applyFont="1" applyBorder="1" applyAlignment="1">
      <alignment/>
    </xf>
    <xf numFmtId="43" fontId="50" fillId="0" borderId="10" xfId="36" applyFont="1" applyBorder="1" applyAlignment="1">
      <alignment/>
    </xf>
    <xf numFmtId="0" fontId="7" fillId="0" borderId="11" xfId="0" applyFont="1" applyBorder="1" applyAlignment="1">
      <alignment wrapText="1"/>
    </xf>
    <xf numFmtId="0" fontId="11" fillId="0" borderId="16" xfId="0" applyFont="1" applyBorder="1" applyAlignment="1">
      <alignment/>
    </xf>
    <xf numFmtId="0" fontId="7" fillId="0" borderId="17" xfId="0" applyFont="1" applyBorder="1" applyAlignment="1">
      <alignment wrapText="1"/>
    </xf>
    <xf numFmtId="43" fontId="8" fillId="0" borderId="17" xfId="36" applyFont="1" applyBorder="1" applyAlignment="1">
      <alignment horizontal="center"/>
    </xf>
    <xf numFmtId="43" fontId="8" fillId="0" borderId="14" xfId="36" applyFont="1" applyBorder="1" applyAlignment="1">
      <alignment horizontal="center"/>
    </xf>
    <xf numFmtId="43" fontId="8" fillId="0" borderId="16" xfId="36" applyFont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8" fillId="0" borderId="14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 horizontal="center"/>
    </xf>
    <xf numFmtId="43" fontId="8" fillId="0" borderId="10" xfId="36" applyFont="1" applyBorder="1" applyAlignment="1">
      <alignment horizontal="center"/>
    </xf>
    <xf numFmtId="43" fontId="7" fillId="0" borderId="17" xfId="36" applyNumberFormat="1" applyFont="1" applyBorder="1" applyAlignment="1">
      <alignment horizontal="center"/>
    </xf>
    <xf numFmtId="43" fontId="7" fillId="0" borderId="16" xfId="36" applyNumberFormat="1" applyFont="1" applyBorder="1" applyAlignment="1">
      <alignment horizontal="center"/>
    </xf>
    <xf numFmtId="193" fontId="7" fillId="0" borderId="14" xfId="36" applyNumberFormat="1" applyFont="1" applyBorder="1" applyAlignment="1">
      <alignment horizontal="center"/>
    </xf>
    <xf numFmtId="43" fontId="8" fillId="0" borderId="13" xfId="36" applyNumberFormat="1" applyFont="1" applyBorder="1" applyAlignment="1">
      <alignment/>
    </xf>
    <xf numFmtId="43" fontId="7" fillId="0" borderId="17" xfId="0" applyNumberFormat="1" applyFont="1" applyBorder="1" applyAlignment="1">
      <alignment horizontal="center"/>
    </xf>
    <xf numFmtId="193" fontId="7" fillId="0" borderId="14" xfId="0" applyNumberFormat="1" applyFont="1" applyBorder="1" applyAlignment="1">
      <alignment horizontal="center"/>
    </xf>
    <xf numFmtId="43" fontId="7" fillId="0" borderId="16" xfId="0" applyNumberFormat="1" applyFont="1" applyBorder="1" applyAlignment="1">
      <alignment horizontal="center"/>
    </xf>
    <xf numFmtId="43" fontId="8" fillId="0" borderId="13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" fontId="3" fillId="0" borderId="23" xfId="0" applyNumberFormat="1" applyFont="1" applyFill="1" applyBorder="1" applyAlignment="1" quotePrefix="1">
      <alignment horizontal="center"/>
    </xf>
    <xf numFmtId="17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กติ_แบบฟอร์มงบทดลอง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xSplit="6" ySplit="11" topLeftCell="G4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O2" sqref="O2"/>
    </sheetView>
  </sheetViews>
  <sheetFormatPr defaultColWidth="9.140625" defaultRowHeight="21.75"/>
  <cols>
    <col min="1" max="1" width="41.8515625" style="3" customWidth="1"/>
    <col min="2" max="2" width="8.140625" style="17" customWidth="1"/>
    <col min="3" max="3" width="14.00390625" style="19" customWidth="1"/>
    <col min="4" max="4" width="7.57421875" style="17" customWidth="1"/>
    <col min="5" max="5" width="11.57421875" style="19" customWidth="1"/>
    <col min="6" max="6" width="7.8515625" style="17" customWidth="1"/>
    <col min="7" max="7" width="11.28125" style="19" customWidth="1"/>
    <col min="8" max="8" width="7.8515625" style="17" customWidth="1"/>
    <col min="9" max="9" width="11.00390625" style="19" customWidth="1"/>
    <col min="10" max="10" width="7.8515625" style="17" customWidth="1"/>
    <col min="11" max="11" width="13.00390625" style="19" customWidth="1"/>
    <col min="12" max="12" width="7.140625" style="17" customWidth="1"/>
    <col min="13" max="13" width="12.421875" style="19" customWidth="1"/>
    <col min="14" max="16384" width="9.140625" style="3" customWidth="1"/>
  </cols>
  <sheetData>
    <row r="1" spans="1:13" ht="18.75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8.75">
      <c r="A2" s="124" t="s">
        <v>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4" spans="1:13" ht="21.75" customHeight="1">
      <c r="A4" s="121" t="s">
        <v>0</v>
      </c>
      <c r="B4" s="122" t="s">
        <v>54</v>
      </c>
      <c r="C4" s="123"/>
      <c r="D4" s="122" t="s">
        <v>55</v>
      </c>
      <c r="E4" s="123"/>
      <c r="F4" s="122" t="s">
        <v>56</v>
      </c>
      <c r="G4" s="123"/>
      <c r="H4" s="122" t="s">
        <v>57</v>
      </c>
      <c r="I4" s="123"/>
      <c r="J4" s="122" t="s">
        <v>58</v>
      </c>
      <c r="K4" s="123"/>
      <c r="L4" s="122" t="s">
        <v>59</v>
      </c>
      <c r="M4" s="123"/>
    </row>
    <row r="5" spans="1:13" ht="18.75">
      <c r="A5" s="121"/>
      <c r="B5" s="1" t="s">
        <v>1</v>
      </c>
      <c r="C5" s="2" t="s">
        <v>52</v>
      </c>
      <c r="D5" s="1" t="s">
        <v>1</v>
      </c>
      <c r="E5" s="2" t="s">
        <v>52</v>
      </c>
      <c r="F5" s="1" t="s">
        <v>1</v>
      </c>
      <c r="G5" s="2" t="s">
        <v>52</v>
      </c>
      <c r="H5" s="1" t="s">
        <v>1</v>
      </c>
      <c r="I5" s="2" t="s">
        <v>52</v>
      </c>
      <c r="J5" s="1" t="s">
        <v>1</v>
      </c>
      <c r="K5" s="2" t="s">
        <v>52</v>
      </c>
      <c r="L5" s="1" t="s">
        <v>1</v>
      </c>
      <c r="M5" s="2" t="s">
        <v>52</v>
      </c>
    </row>
    <row r="6" spans="1:13" ht="18.75">
      <c r="A6" s="4" t="s">
        <v>2</v>
      </c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8.75">
      <c r="A7" s="7" t="s">
        <v>20</v>
      </c>
      <c r="B7" s="8">
        <v>54</v>
      </c>
      <c r="C7" s="9">
        <v>517784.4</v>
      </c>
      <c r="D7" s="8">
        <v>56</v>
      </c>
      <c r="E7" s="9">
        <v>186242.65</v>
      </c>
      <c r="F7" s="8">
        <v>55</v>
      </c>
      <c r="G7" s="9">
        <v>151412.85</v>
      </c>
      <c r="H7" s="8">
        <v>179</v>
      </c>
      <c r="I7" s="9">
        <v>561434.05</v>
      </c>
      <c r="J7" s="8">
        <v>345</v>
      </c>
      <c r="K7" s="9">
        <v>2526486.8</v>
      </c>
      <c r="L7" s="8">
        <v>519</v>
      </c>
      <c r="M7" s="9">
        <v>3680922.57</v>
      </c>
    </row>
    <row r="8" spans="1:13" ht="18.75">
      <c r="A8" s="7" t="s">
        <v>43</v>
      </c>
      <c r="B8" s="8">
        <v>901</v>
      </c>
      <c r="C8" s="9">
        <v>10445631.89</v>
      </c>
      <c r="D8" s="8">
        <v>156</v>
      </c>
      <c r="E8" s="9">
        <v>666269.13</v>
      </c>
      <c r="F8" s="8">
        <v>85</v>
      </c>
      <c r="G8" s="9">
        <v>96866.59</v>
      </c>
      <c r="H8" s="8">
        <v>61</v>
      </c>
      <c r="I8" s="9">
        <v>146769.04</v>
      </c>
      <c r="J8" s="8">
        <v>284</v>
      </c>
      <c r="K8" s="9">
        <v>313742.88</v>
      </c>
      <c r="L8" s="8">
        <v>95</v>
      </c>
      <c r="M8" s="9">
        <v>126636.48</v>
      </c>
    </row>
    <row r="9" spans="1:13" ht="18.75">
      <c r="A9" s="7" t="s">
        <v>44</v>
      </c>
      <c r="B9" s="9">
        <v>0</v>
      </c>
      <c r="C9" s="21">
        <v>0</v>
      </c>
      <c r="D9" s="9">
        <v>0</v>
      </c>
      <c r="E9" s="9">
        <v>0</v>
      </c>
      <c r="F9" s="8" t="s">
        <v>48</v>
      </c>
      <c r="G9" s="9">
        <v>0</v>
      </c>
      <c r="H9" s="8" t="s">
        <v>48</v>
      </c>
      <c r="I9" s="9">
        <v>0</v>
      </c>
      <c r="J9" s="8" t="s">
        <v>48</v>
      </c>
      <c r="K9" s="9">
        <v>0</v>
      </c>
      <c r="L9" s="9">
        <v>0</v>
      </c>
      <c r="M9" s="9">
        <v>0</v>
      </c>
    </row>
    <row r="10" spans="1:13" ht="18.75">
      <c r="A10" s="20" t="s">
        <v>45</v>
      </c>
      <c r="B10" s="8">
        <v>10</v>
      </c>
      <c r="C10" s="9">
        <v>262558.47</v>
      </c>
      <c r="D10" s="8">
        <v>10</v>
      </c>
      <c r="E10" s="9">
        <v>257358.22</v>
      </c>
      <c r="F10" s="8">
        <v>10</v>
      </c>
      <c r="G10" s="9">
        <v>263866.59</v>
      </c>
      <c r="H10" s="8">
        <v>10</v>
      </c>
      <c r="I10" s="9">
        <v>264160.98</v>
      </c>
      <c r="J10" s="8">
        <v>10</v>
      </c>
      <c r="K10" s="9">
        <v>255701.69</v>
      </c>
      <c r="L10" s="8">
        <v>10</v>
      </c>
      <c r="M10" s="9">
        <v>253416.44</v>
      </c>
    </row>
    <row r="11" spans="1:13" ht="18.75">
      <c r="A11" s="7" t="s">
        <v>46</v>
      </c>
      <c r="B11" s="8">
        <v>1</v>
      </c>
      <c r="C11" s="9">
        <v>367280</v>
      </c>
      <c r="D11" s="8">
        <v>1</v>
      </c>
      <c r="E11" s="9">
        <v>367280</v>
      </c>
      <c r="F11" s="8">
        <v>1</v>
      </c>
      <c r="G11" s="9">
        <v>367280</v>
      </c>
      <c r="H11" s="8">
        <v>1</v>
      </c>
      <c r="I11" s="9">
        <v>367280</v>
      </c>
      <c r="J11" s="8">
        <v>1</v>
      </c>
      <c r="K11" s="9">
        <v>367280</v>
      </c>
      <c r="L11" s="8">
        <v>3</v>
      </c>
      <c r="M11" s="9">
        <v>396845</v>
      </c>
    </row>
    <row r="12" spans="1:13" ht="18.75">
      <c r="A12" s="10" t="s">
        <v>3</v>
      </c>
      <c r="B12" s="11">
        <f aca="true" t="shared" si="0" ref="B12:M12">SUM(B7:B11)</f>
        <v>966</v>
      </c>
      <c r="C12" s="12">
        <f t="shared" si="0"/>
        <v>11593254.760000002</v>
      </c>
      <c r="D12" s="11">
        <f t="shared" si="0"/>
        <v>223</v>
      </c>
      <c r="E12" s="12">
        <f t="shared" si="0"/>
        <v>1477150</v>
      </c>
      <c r="F12" s="11">
        <f t="shared" si="0"/>
        <v>151</v>
      </c>
      <c r="G12" s="12">
        <f t="shared" si="0"/>
        <v>879426.03</v>
      </c>
      <c r="H12" s="11">
        <f t="shared" si="0"/>
        <v>251</v>
      </c>
      <c r="I12" s="12">
        <f t="shared" si="0"/>
        <v>1339644.07</v>
      </c>
      <c r="J12" s="11">
        <f t="shared" si="0"/>
        <v>640</v>
      </c>
      <c r="K12" s="12">
        <f t="shared" si="0"/>
        <v>3463211.3699999996</v>
      </c>
      <c r="L12" s="11">
        <f t="shared" si="0"/>
        <v>627</v>
      </c>
      <c r="M12" s="12">
        <f t="shared" si="0"/>
        <v>4457820.49</v>
      </c>
    </row>
    <row r="13" spans="1:13" ht="18.75">
      <c r="A13" s="4" t="s">
        <v>4</v>
      </c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3" ht="18.75">
      <c r="A14" s="13" t="s">
        <v>5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</row>
    <row r="15" spans="1:13" ht="18.75">
      <c r="A15" s="7" t="s">
        <v>40</v>
      </c>
      <c r="B15" s="8">
        <v>935</v>
      </c>
      <c r="C15" s="9">
        <v>86570</v>
      </c>
      <c r="D15" s="8">
        <v>934</v>
      </c>
      <c r="E15" s="9">
        <v>86150</v>
      </c>
      <c r="F15" s="8">
        <v>857</v>
      </c>
      <c r="G15" s="9">
        <v>76560</v>
      </c>
      <c r="H15" s="8">
        <v>1003</v>
      </c>
      <c r="I15" s="9">
        <v>89030</v>
      </c>
      <c r="J15" s="8">
        <v>909</v>
      </c>
      <c r="K15" s="9">
        <v>82470</v>
      </c>
      <c r="L15" s="8">
        <v>993</v>
      </c>
      <c r="M15" s="9">
        <v>85250</v>
      </c>
    </row>
    <row r="16" spans="1:13" ht="18.75">
      <c r="A16" s="7" t="s">
        <v>21</v>
      </c>
      <c r="B16" s="8">
        <v>11</v>
      </c>
      <c r="C16" s="9">
        <v>420</v>
      </c>
      <c r="D16" s="8">
        <v>10</v>
      </c>
      <c r="E16" s="9">
        <v>380</v>
      </c>
      <c r="F16" s="8">
        <v>12</v>
      </c>
      <c r="G16" s="9">
        <v>440</v>
      </c>
      <c r="H16" s="8">
        <v>19</v>
      </c>
      <c r="I16" s="9">
        <v>740</v>
      </c>
      <c r="J16" s="8">
        <v>10</v>
      </c>
      <c r="K16" s="9">
        <v>390</v>
      </c>
      <c r="L16" s="8">
        <v>11</v>
      </c>
      <c r="M16" s="9">
        <v>490</v>
      </c>
    </row>
    <row r="17" spans="1:13" s="14" customFormat="1" ht="18.75">
      <c r="A17" s="7" t="s">
        <v>22</v>
      </c>
      <c r="B17" s="8">
        <v>84</v>
      </c>
      <c r="C17" s="9">
        <v>70500</v>
      </c>
      <c r="D17" s="8">
        <v>89</v>
      </c>
      <c r="E17" s="9">
        <v>78000</v>
      </c>
      <c r="F17" s="8">
        <v>73</v>
      </c>
      <c r="G17" s="9">
        <v>60000</v>
      </c>
      <c r="H17" s="8">
        <v>82</v>
      </c>
      <c r="I17" s="9">
        <v>62750</v>
      </c>
      <c r="J17" s="8">
        <v>67</v>
      </c>
      <c r="K17" s="9">
        <v>56750</v>
      </c>
      <c r="L17" s="8">
        <v>66</v>
      </c>
      <c r="M17" s="9">
        <v>45500</v>
      </c>
    </row>
    <row r="18" spans="1:13" s="14" customFormat="1" ht="18.75">
      <c r="A18" s="7" t="s">
        <v>41</v>
      </c>
      <c r="B18" s="8">
        <v>10</v>
      </c>
      <c r="C18" s="9">
        <v>21000</v>
      </c>
      <c r="D18" s="8">
        <v>8</v>
      </c>
      <c r="E18" s="9">
        <v>14750</v>
      </c>
      <c r="F18" s="8">
        <v>7</v>
      </c>
      <c r="G18" s="9">
        <v>18250</v>
      </c>
      <c r="H18" s="8">
        <v>7</v>
      </c>
      <c r="I18" s="9">
        <v>8750</v>
      </c>
      <c r="J18" s="8">
        <v>9</v>
      </c>
      <c r="K18" s="9">
        <v>17500</v>
      </c>
      <c r="L18" s="8">
        <v>7</v>
      </c>
      <c r="M18" s="9">
        <v>15750</v>
      </c>
    </row>
    <row r="19" spans="1:13" s="14" customFormat="1" ht="18.75">
      <c r="A19" s="7" t="s">
        <v>23</v>
      </c>
      <c r="B19" s="8">
        <v>18</v>
      </c>
      <c r="C19" s="9">
        <v>25493</v>
      </c>
      <c r="D19" s="8">
        <v>17</v>
      </c>
      <c r="E19" s="9">
        <v>7691</v>
      </c>
      <c r="F19" s="8">
        <v>9</v>
      </c>
      <c r="G19" s="9">
        <v>2732</v>
      </c>
      <c r="H19" s="8">
        <v>15</v>
      </c>
      <c r="I19" s="9">
        <v>3240</v>
      </c>
      <c r="J19" s="8">
        <v>22</v>
      </c>
      <c r="K19" s="9">
        <v>27847</v>
      </c>
      <c r="L19" s="8">
        <v>11</v>
      </c>
      <c r="M19" s="9">
        <v>-2011</v>
      </c>
    </row>
    <row r="20" spans="1:13" s="14" customFormat="1" ht="18.75">
      <c r="A20" s="7" t="s">
        <v>24</v>
      </c>
      <c r="B20" s="8">
        <v>813</v>
      </c>
      <c r="C20" s="9">
        <v>630920</v>
      </c>
      <c r="D20" s="8">
        <v>853</v>
      </c>
      <c r="E20" s="9">
        <v>366240</v>
      </c>
      <c r="F20" s="8">
        <v>688</v>
      </c>
      <c r="G20" s="9">
        <v>372140</v>
      </c>
      <c r="H20" s="8">
        <v>897</v>
      </c>
      <c r="I20" s="9">
        <v>771790</v>
      </c>
      <c r="J20" s="8">
        <v>859</v>
      </c>
      <c r="K20" s="9">
        <v>1029400</v>
      </c>
      <c r="L20" s="8">
        <v>881</v>
      </c>
      <c r="M20" s="9">
        <v>1194800</v>
      </c>
    </row>
    <row r="21" spans="1:13" s="14" customFormat="1" ht="18.75">
      <c r="A21" s="10" t="s">
        <v>6</v>
      </c>
      <c r="B21" s="11">
        <f aca="true" t="shared" si="1" ref="B21:M21">SUM(B15:B20)</f>
        <v>1871</v>
      </c>
      <c r="C21" s="12">
        <f t="shared" si="1"/>
        <v>834903</v>
      </c>
      <c r="D21" s="11">
        <f t="shared" si="1"/>
        <v>1911</v>
      </c>
      <c r="E21" s="12">
        <f t="shared" si="1"/>
        <v>553211</v>
      </c>
      <c r="F21" s="11">
        <f t="shared" si="1"/>
        <v>1646</v>
      </c>
      <c r="G21" s="12">
        <f t="shared" si="1"/>
        <v>530122</v>
      </c>
      <c r="H21" s="11">
        <f t="shared" si="1"/>
        <v>2023</v>
      </c>
      <c r="I21" s="12">
        <f t="shared" si="1"/>
        <v>936300</v>
      </c>
      <c r="J21" s="11">
        <f t="shared" si="1"/>
        <v>1876</v>
      </c>
      <c r="K21" s="12">
        <f t="shared" si="1"/>
        <v>1214357</v>
      </c>
      <c r="L21" s="11">
        <f t="shared" si="1"/>
        <v>1969</v>
      </c>
      <c r="M21" s="12">
        <f t="shared" si="1"/>
        <v>1339779</v>
      </c>
    </row>
    <row r="22" spans="1:13" s="14" customFormat="1" ht="18.75">
      <c r="A22" s="13" t="s">
        <v>7</v>
      </c>
      <c r="B22" s="8"/>
      <c r="C22" s="9"/>
      <c r="D22" s="8"/>
      <c r="E22" s="9"/>
      <c r="F22" s="8"/>
      <c r="G22" s="9"/>
      <c r="H22" s="8"/>
      <c r="I22" s="9"/>
      <c r="J22" s="8"/>
      <c r="K22" s="9"/>
      <c r="L22" s="8"/>
      <c r="M22" s="9"/>
    </row>
    <row r="23" spans="1:13" s="14" customFormat="1" ht="18.75">
      <c r="A23" s="7" t="s">
        <v>25</v>
      </c>
      <c r="B23" s="9">
        <v>0</v>
      </c>
      <c r="C23" s="9">
        <v>0</v>
      </c>
      <c r="D23" s="8" t="s">
        <v>48</v>
      </c>
      <c r="E23" s="9">
        <v>0</v>
      </c>
      <c r="F23" s="23">
        <v>1</v>
      </c>
      <c r="G23" s="9">
        <v>3000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 s="14" customFormat="1" ht="18.75">
      <c r="A24" s="7" t="s">
        <v>34</v>
      </c>
      <c r="B24" s="23">
        <v>2</v>
      </c>
      <c r="C24" s="9">
        <v>1500</v>
      </c>
      <c r="D24" s="21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s="14" customFormat="1" ht="18.75">
      <c r="A25" s="20" t="s">
        <v>35</v>
      </c>
      <c r="B25" s="23">
        <v>9</v>
      </c>
      <c r="C25" s="9">
        <v>28100</v>
      </c>
      <c r="D25" s="8">
        <v>17</v>
      </c>
      <c r="E25" s="9">
        <v>57190</v>
      </c>
      <c r="F25" s="8">
        <v>14</v>
      </c>
      <c r="G25" s="9">
        <v>46830</v>
      </c>
      <c r="H25" s="8">
        <v>16</v>
      </c>
      <c r="I25" s="9">
        <v>48150</v>
      </c>
      <c r="J25" s="8">
        <v>16</v>
      </c>
      <c r="K25" s="9">
        <v>49740</v>
      </c>
      <c r="L25" s="8">
        <v>11</v>
      </c>
      <c r="M25" s="9">
        <v>41000</v>
      </c>
    </row>
    <row r="26" spans="1:13" s="14" customFormat="1" ht="18.75">
      <c r="A26" s="20" t="s">
        <v>36</v>
      </c>
      <c r="B26" s="8">
        <v>27</v>
      </c>
      <c r="C26" s="9">
        <v>27580</v>
      </c>
      <c r="D26" s="8">
        <v>40</v>
      </c>
      <c r="E26" s="9">
        <v>36450</v>
      </c>
      <c r="F26" s="8">
        <v>42</v>
      </c>
      <c r="G26" s="9">
        <v>31900</v>
      </c>
      <c r="H26" s="8">
        <v>31</v>
      </c>
      <c r="I26" s="9">
        <v>31460</v>
      </c>
      <c r="J26" s="8">
        <v>27</v>
      </c>
      <c r="K26" s="9">
        <v>23090</v>
      </c>
      <c r="L26" s="8">
        <v>40</v>
      </c>
      <c r="M26" s="9">
        <v>43210</v>
      </c>
    </row>
    <row r="27" spans="1:13" s="14" customFormat="1" ht="18.75">
      <c r="A27" s="7" t="s">
        <v>37</v>
      </c>
      <c r="B27" s="8">
        <v>54</v>
      </c>
      <c r="C27" s="9">
        <v>149005</v>
      </c>
      <c r="D27" s="8">
        <v>62</v>
      </c>
      <c r="E27" s="9">
        <v>230715</v>
      </c>
      <c r="F27" s="8">
        <v>60</v>
      </c>
      <c r="G27" s="9">
        <v>208295</v>
      </c>
      <c r="H27" s="8">
        <v>52</v>
      </c>
      <c r="I27" s="9">
        <v>137123</v>
      </c>
      <c r="J27" s="8">
        <v>61</v>
      </c>
      <c r="K27" s="9">
        <v>157305</v>
      </c>
      <c r="L27" s="8">
        <v>96</v>
      </c>
      <c r="M27" s="9">
        <v>177610</v>
      </c>
    </row>
    <row r="28" spans="1:13" s="14" customFormat="1" ht="18.75">
      <c r="A28" s="7" t="s">
        <v>38</v>
      </c>
      <c r="B28" s="9">
        <v>0</v>
      </c>
      <c r="C28" s="9">
        <v>0</v>
      </c>
      <c r="D28" s="8">
        <v>2</v>
      </c>
      <c r="E28" s="9">
        <v>150</v>
      </c>
      <c r="F28" s="8">
        <v>3</v>
      </c>
      <c r="G28" s="9">
        <v>160</v>
      </c>
      <c r="H28" s="8">
        <v>3</v>
      </c>
      <c r="I28" s="9">
        <v>95</v>
      </c>
      <c r="J28" s="23">
        <v>4</v>
      </c>
      <c r="K28" s="9">
        <v>240</v>
      </c>
      <c r="L28" s="8" t="s">
        <v>48</v>
      </c>
      <c r="M28" s="9" t="s">
        <v>48</v>
      </c>
    </row>
    <row r="29" spans="1:13" s="14" customFormat="1" ht="18.75">
      <c r="A29" s="7" t="s">
        <v>39</v>
      </c>
      <c r="B29" s="8">
        <v>6</v>
      </c>
      <c r="C29" s="9">
        <v>3000</v>
      </c>
      <c r="D29" s="8">
        <v>1</v>
      </c>
      <c r="E29" s="9">
        <v>500</v>
      </c>
      <c r="F29" s="8">
        <v>5</v>
      </c>
      <c r="G29" s="9">
        <v>2500</v>
      </c>
      <c r="H29" s="8">
        <v>10</v>
      </c>
      <c r="I29" s="9">
        <v>5000</v>
      </c>
      <c r="J29" s="8">
        <v>24</v>
      </c>
      <c r="K29" s="9">
        <v>12000</v>
      </c>
      <c r="L29" s="8">
        <v>8</v>
      </c>
      <c r="M29" s="9">
        <v>4000</v>
      </c>
    </row>
    <row r="30" spans="1:13" s="14" customFormat="1" ht="18.75">
      <c r="A30" s="10" t="s">
        <v>8</v>
      </c>
      <c r="B30" s="11">
        <f aca="true" t="shared" si="2" ref="B30:M30">SUM(B23:B29)</f>
        <v>98</v>
      </c>
      <c r="C30" s="15">
        <f t="shared" si="2"/>
        <v>209185</v>
      </c>
      <c r="D30" s="11">
        <f t="shared" si="2"/>
        <v>122</v>
      </c>
      <c r="E30" s="15">
        <f t="shared" si="2"/>
        <v>325005</v>
      </c>
      <c r="F30" s="11">
        <f t="shared" si="2"/>
        <v>125</v>
      </c>
      <c r="G30" s="15">
        <f t="shared" si="2"/>
        <v>292685</v>
      </c>
      <c r="H30" s="11">
        <f t="shared" si="2"/>
        <v>112</v>
      </c>
      <c r="I30" s="15">
        <f t="shared" si="2"/>
        <v>221828</v>
      </c>
      <c r="J30" s="11">
        <f t="shared" si="2"/>
        <v>132</v>
      </c>
      <c r="K30" s="15">
        <f t="shared" si="2"/>
        <v>242375</v>
      </c>
      <c r="L30" s="11">
        <f t="shared" si="2"/>
        <v>155</v>
      </c>
      <c r="M30" s="15">
        <f t="shared" si="2"/>
        <v>265820</v>
      </c>
    </row>
    <row r="31" spans="1:13" s="14" customFormat="1" ht="18.75">
      <c r="A31" s="13" t="s">
        <v>9</v>
      </c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</row>
    <row r="32" spans="1:13" s="14" customFormat="1" ht="18.75">
      <c r="A32" s="7" t="s">
        <v>10</v>
      </c>
      <c r="B32" s="8">
        <v>361</v>
      </c>
      <c r="C32" s="9">
        <v>193222</v>
      </c>
      <c r="D32" s="8">
        <v>9</v>
      </c>
      <c r="E32" s="9">
        <v>1488</v>
      </c>
      <c r="F32" s="8">
        <v>3</v>
      </c>
      <c r="G32" s="9">
        <v>512</v>
      </c>
      <c r="H32" s="8">
        <v>94</v>
      </c>
      <c r="I32" s="9">
        <v>74714</v>
      </c>
      <c r="J32" s="8">
        <v>133</v>
      </c>
      <c r="K32" s="9">
        <v>125664</v>
      </c>
      <c r="L32" s="8">
        <v>152</v>
      </c>
      <c r="M32" s="9">
        <v>101802</v>
      </c>
    </row>
    <row r="33" spans="1:13" s="14" customFormat="1" ht="18.75">
      <c r="A33" s="10" t="s">
        <v>11</v>
      </c>
      <c r="B33" s="11">
        <f aca="true" t="shared" si="3" ref="B33:M33">SUM(B32)</f>
        <v>361</v>
      </c>
      <c r="C33" s="12">
        <f t="shared" si="3"/>
        <v>193222</v>
      </c>
      <c r="D33" s="11">
        <f t="shared" si="3"/>
        <v>9</v>
      </c>
      <c r="E33" s="12">
        <f t="shared" si="3"/>
        <v>1488</v>
      </c>
      <c r="F33" s="11">
        <f t="shared" si="3"/>
        <v>3</v>
      </c>
      <c r="G33" s="12">
        <f t="shared" si="3"/>
        <v>512</v>
      </c>
      <c r="H33" s="11">
        <f t="shared" si="3"/>
        <v>94</v>
      </c>
      <c r="I33" s="12">
        <f t="shared" si="3"/>
        <v>74714</v>
      </c>
      <c r="J33" s="11">
        <f t="shared" si="3"/>
        <v>133</v>
      </c>
      <c r="K33" s="12">
        <f t="shared" si="3"/>
        <v>125664</v>
      </c>
      <c r="L33" s="11">
        <f t="shared" si="3"/>
        <v>152</v>
      </c>
      <c r="M33" s="12">
        <f t="shared" si="3"/>
        <v>101802</v>
      </c>
    </row>
    <row r="34" spans="1:13" s="14" customFormat="1" ht="18.75">
      <c r="A34" s="13" t="s">
        <v>12</v>
      </c>
      <c r="B34" s="8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</row>
    <row r="35" spans="1:13" s="14" customFormat="1" ht="18.75">
      <c r="A35" s="7" t="s">
        <v>26</v>
      </c>
      <c r="B35" s="8" t="s">
        <v>48</v>
      </c>
      <c r="C35" s="9">
        <v>0</v>
      </c>
      <c r="D35" s="8" t="s">
        <v>48</v>
      </c>
      <c r="E35" s="9">
        <v>0</v>
      </c>
      <c r="F35" s="8">
        <v>1</v>
      </c>
      <c r="G35" s="9">
        <v>400</v>
      </c>
      <c r="H35" s="8">
        <v>1</v>
      </c>
      <c r="I35" s="9">
        <v>1000</v>
      </c>
      <c r="J35" s="8">
        <v>1</v>
      </c>
      <c r="K35" s="9">
        <v>2500</v>
      </c>
      <c r="L35" s="8">
        <v>1</v>
      </c>
      <c r="M35" s="9">
        <v>2500</v>
      </c>
    </row>
    <row r="36" spans="1:13" s="14" customFormat="1" ht="18.75">
      <c r="A36" s="7" t="s">
        <v>27</v>
      </c>
      <c r="B36" s="8">
        <v>3</v>
      </c>
      <c r="C36" s="9">
        <v>3700</v>
      </c>
      <c r="D36" s="8">
        <v>2</v>
      </c>
      <c r="E36" s="9">
        <v>1800</v>
      </c>
      <c r="F36" s="8">
        <v>1</v>
      </c>
      <c r="G36" s="9">
        <v>2100</v>
      </c>
      <c r="H36" s="8">
        <v>3</v>
      </c>
      <c r="I36" s="9">
        <v>2900</v>
      </c>
      <c r="J36" s="8">
        <v>1</v>
      </c>
      <c r="K36" s="9">
        <v>5800</v>
      </c>
      <c r="L36" s="8">
        <v>3</v>
      </c>
      <c r="M36" s="9">
        <v>5700</v>
      </c>
    </row>
    <row r="37" spans="1:13" s="14" customFormat="1" ht="18.75">
      <c r="A37" s="7" t="s">
        <v>28</v>
      </c>
      <c r="B37" s="23">
        <v>742</v>
      </c>
      <c r="C37" s="9">
        <v>161620</v>
      </c>
      <c r="D37" s="23">
        <v>463</v>
      </c>
      <c r="E37" s="9">
        <v>43610</v>
      </c>
      <c r="F37" s="23">
        <v>408</v>
      </c>
      <c r="G37" s="9">
        <v>43570</v>
      </c>
      <c r="H37" s="8">
        <v>833</v>
      </c>
      <c r="I37" s="9">
        <v>82120</v>
      </c>
      <c r="J37" s="8">
        <v>323</v>
      </c>
      <c r="K37" s="9">
        <v>29650</v>
      </c>
      <c r="L37" s="8">
        <v>539</v>
      </c>
      <c r="M37" s="9">
        <v>87770</v>
      </c>
    </row>
    <row r="38" spans="1:13" s="14" customFormat="1" ht="18.75">
      <c r="A38" s="7" t="s">
        <v>29</v>
      </c>
      <c r="B38" s="8" t="s">
        <v>48</v>
      </c>
      <c r="C38" s="21" t="s">
        <v>48</v>
      </c>
      <c r="D38" s="8" t="s">
        <v>48</v>
      </c>
      <c r="E38" s="21" t="s">
        <v>48</v>
      </c>
      <c r="F38" s="8">
        <v>2</v>
      </c>
      <c r="G38" s="21">
        <v>5240</v>
      </c>
      <c r="H38" s="9">
        <v>0</v>
      </c>
      <c r="I38" s="9">
        <v>1660</v>
      </c>
      <c r="J38" s="8">
        <v>2</v>
      </c>
      <c r="K38" s="9">
        <v>7620</v>
      </c>
      <c r="L38" s="8">
        <v>2</v>
      </c>
      <c r="M38" s="9">
        <v>7440</v>
      </c>
    </row>
    <row r="39" spans="1:13" s="14" customFormat="1" ht="18.75">
      <c r="A39" s="7" t="s">
        <v>33</v>
      </c>
      <c r="B39" s="8">
        <v>2</v>
      </c>
      <c r="C39" s="9">
        <v>1000</v>
      </c>
      <c r="D39" s="8" t="s">
        <v>48</v>
      </c>
      <c r="E39" s="21" t="s">
        <v>48</v>
      </c>
      <c r="F39" s="8">
        <v>3</v>
      </c>
      <c r="G39" s="21">
        <v>1500</v>
      </c>
      <c r="H39" s="9">
        <v>1</v>
      </c>
      <c r="I39" s="9">
        <v>500</v>
      </c>
      <c r="J39" s="8">
        <v>1</v>
      </c>
      <c r="K39" s="9">
        <v>500</v>
      </c>
      <c r="L39" s="8">
        <v>2</v>
      </c>
      <c r="M39" s="9">
        <v>1000</v>
      </c>
    </row>
    <row r="40" spans="1:13" s="14" customFormat="1" ht="18.75">
      <c r="A40" s="10" t="s">
        <v>13</v>
      </c>
      <c r="B40" s="11">
        <f aca="true" t="shared" si="4" ref="B40:G40">SUM(B35:B39)</f>
        <v>747</v>
      </c>
      <c r="C40" s="12">
        <f t="shared" si="4"/>
        <v>166320</v>
      </c>
      <c r="D40" s="11">
        <f t="shared" si="4"/>
        <v>465</v>
      </c>
      <c r="E40" s="12">
        <f t="shared" si="4"/>
        <v>45410</v>
      </c>
      <c r="F40" s="11">
        <f t="shared" si="4"/>
        <v>415</v>
      </c>
      <c r="G40" s="12">
        <f t="shared" si="4"/>
        <v>52810</v>
      </c>
      <c r="H40" s="11">
        <f aca="true" t="shared" si="5" ref="H40:M40">SUM(H35:H39)</f>
        <v>838</v>
      </c>
      <c r="I40" s="12">
        <f t="shared" si="5"/>
        <v>88180</v>
      </c>
      <c r="J40" s="11">
        <f>SUM(J35:J39)</f>
        <v>328</v>
      </c>
      <c r="K40" s="12">
        <f>SUM(K35:K39)</f>
        <v>46070</v>
      </c>
      <c r="L40" s="11">
        <f t="shared" si="5"/>
        <v>547</v>
      </c>
      <c r="M40" s="12">
        <f t="shared" si="5"/>
        <v>104410</v>
      </c>
    </row>
    <row r="41" spans="1:13" s="14" customFormat="1" ht="18.75">
      <c r="A41" s="16" t="s">
        <v>14</v>
      </c>
      <c r="B41" s="11">
        <f aca="true" t="shared" si="6" ref="B41:M41">B21+B30+B33+B40</f>
        <v>3077</v>
      </c>
      <c r="C41" s="12">
        <f t="shared" si="6"/>
        <v>1403630</v>
      </c>
      <c r="D41" s="11">
        <f t="shared" si="6"/>
        <v>2507</v>
      </c>
      <c r="E41" s="12">
        <f t="shared" si="6"/>
        <v>925114</v>
      </c>
      <c r="F41" s="11">
        <f t="shared" si="6"/>
        <v>2189</v>
      </c>
      <c r="G41" s="12">
        <f t="shared" si="6"/>
        <v>876129</v>
      </c>
      <c r="H41" s="11">
        <f t="shared" si="6"/>
        <v>3067</v>
      </c>
      <c r="I41" s="12">
        <f t="shared" si="6"/>
        <v>1321022</v>
      </c>
      <c r="J41" s="11">
        <f t="shared" si="6"/>
        <v>2469</v>
      </c>
      <c r="K41" s="12">
        <f t="shared" si="6"/>
        <v>1628466</v>
      </c>
      <c r="L41" s="11">
        <f t="shared" si="6"/>
        <v>2823</v>
      </c>
      <c r="M41" s="12">
        <f t="shared" si="6"/>
        <v>1811811</v>
      </c>
    </row>
    <row r="42" spans="1:13" s="14" customFormat="1" ht="18.75">
      <c r="A42" s="4" t="s">
        <v>15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</row>
    <row r="43" spans="1:13" s="14" customFormat="1" ht="18.75">
      <c r="A43" s="7" t="s">
        <v>30</v>
      </c>
      <c r="B43" s="24">
        <v>0</v>
      </c>
      <c r="C43" s="24">
        <v>0</v>
      </c>
      <c r="D43" s="24">
        <v>0</v>
      </c>
      <c r="E43" s="24">
        <v>0</v>
      </c>
      <c r="F43" s="26" t="s">
        <v>48</v>
      </c>
      <c r="G43" s="9">
        <v>0</v>
      </c>
      <c r="H43" s="24">
        <v>0</v>
      </c>
      <c r="I43" s="24">
        <v>0</v>
      </c>
      <c r="J43" s="26" t="s">
        <v>48</v>
      </c>
      <c r="K43" s="24">
        <v>0</v>
      </c>
      <c r="L43" s="26" t="s">
        <v>48</v>
      </c>
      <c r="M43" s="24">
        <v>0</v>
      </c>
    </row>
    <row r="44" spans="1:13" s="14" customFormat="1" ht="18.75">
      <c r="A44" s="7" t="s">
        <v>31</v>
      </c>
      <c r="B44" s="26" t="s">
        <v>48</v>
      </c>
      <c r="C44" s="24">
        <v>0</v>
      </c>
      <c r="D44" s="26" t="s">
        <v>48</v>
      </c>
      <c r="E44" s="24">
        <v>0</v>
      </c>
      <c r="F44" s="26" t="s">
        <v>48</v>
      </c>
      <c r="G44" s="9">
        <v>0</v>
      </c>
      <c r="H44" s="26" t="s">
        <v>48</v>
      </c>
      <c r="I44" s="24">
        <v>0</v>
      </c>
      <c r="J44" s="26" t="s">
        <v>48</v>
      </c>
      <c r="K44" s="24">
        <v>0</v>
      </c>
      <c r="L44" s="26" t="s">
        <v>48</v>
      </c>
      <c r="M44" s="24">
        <v>0</v>
      </c>
    </row>
    <row r="45" spans="1:13" s="14" customFormat="1" ht="18.75">
      <c r="A45" s="10" t="s">
        <v>16</v>
      </c>
      <c r="B45" s="11">
        <v>0</v>
      </c>
      <c r="C45" s="12">
        <f>SUM(C43:C44)</f>
        <v>0</v>
      </c>
      <c r="D45" s="11">
        <v>0</v>
      </c>
      <c r="E45" s="12">
        <f>SUM(E43:E44)</f>
        <v>0</v>
      </c>
      <c r="F45" s="11">
        <v>0</v>
      </c>
      <c r="G45" s="12">
        <f>SUM(G43:G44)</f>
        <v>0</v>
      </c>
      <c r="H45" s="11">
        <v>0</v>
      </c>
      <c r="I45" s="12">
        <f>SUM(I43:I44)</f>
        <v>0</v>
      </c>
      <c r="J45" s="11">
        <v>0</v>
      </c>
      <c r="K45" s="12">
        <f>SUM(K43:K44)</f>
        <v>0</v>
      </c>
      <c r="L45" s="11">
        <v>0</v>
      </c>
      <c r="M45" s="12">
        <f>SUM(M43:M44)</f>
        <v>0</v>
      </c>
    </row>
    <row r="46" spans="1:13" s="14" customFormat="1" ht="18.75">
      <c r="A46" s="4" t="s">
        <v>17</v>
      </c>
      <c r="B46" s="8"/>
      <c r="C46" s="9"/>
      <c r="D46" s="8"/>
      <c r="E46" s="9"/>
      <c r="F46" s="8"/>
      <c r="G46" s="9"/>
      <c r="H46" s="8"/>
      <c r="I46" s="9"/>
      <c r="J46" s="8"/>
      <c r="K46" s="9"/>
      <c r="L46" s="8"/>
      <c r="M46" s="9"/>
    </row>
    <row r="47" spans="1:13" s="14" customFormat="1" ht="18.75">
      <c r="A47" s="7" t="s">
        <v>32</v>
      </c>
      <c r="B47" s="8">
        <v>86</v>
      </c>
      <c r="C47" s="9">
        <v>3040</v>
      </c>
      <c r="D47" s="8">
        <v>70</v>
      </c>
      <c r="E47" s="9">
        <v>2430</v>
      </c>
      <c r="F47" s="8">
        <v>30</v>
      </c>
      <c r="G47" s="9">
        <v>50920</v>
      </c>
      <c r="H47" s="8">
        <v>43</v>
      </c>
      <c r="I47" s="9">
        <v>4088</v>
      </c>
      <c r="J47" s="8">
        <v>88</v>
      </c>
      <c r="K47" s="9">
        <v>-46410</v>
      </c>
      <c r="L47" s="8">
        <v>274</v>
      </c>
      <c r="M47" s="9">
        <v>9920</v>
      </c>
    </row>
    <row r="48" spans="1:13" ht="18.75">
      <c r="A48" s="7" t="s">
        <v>42</v>
      </c>
      <c r="B48" s="8">
        <v>135</v>
      </c>
      <c r="C48" s="9">
        <v>90126.54</v>
      </c>
      <c r="D48" s="9">
        <v>0</v>
      </c>
      <c r="E48" s="9">
        <v>0</v>
      </c>
      <c r="F48" s="23">
        <v>2</v>
      </c>
      <c r="G48" s="9">
        <v>105178.8</v>
      </c>
      <c r="H48" s="22">
        <v>1</v>
      </c>
      <c r="I48" s="9">
        <v>270</v>
      </c>
      <c r="J48" s="8" t="s">
        <v>48</v>
      </c>
      <c r="K48" s="21" t="s">
        <v>48</v>
      </c>
      <c r="L48" s="8" t="s">
        <v>48</v>
      </c>
      <c r="M48" s="9">
        <v>0</v>
      </c>
    </row>
    <row r="49" spans="1:13" ht="18.75">
      <c r="A49" s="7" t="s">
        <v>47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23">
        <v>1</v>
      </c>
      <c r="K49" s="9">
        <v>401000</v>
      </c>
      <c r="L49" s="9">
        <v>0</v>
      </c>
      <c r="M49" s="9">
        <v>0</v>
      </c>
    </row>
    <row r="50" spans="1:13" ht="18.75">
      <c r="A50" s="7" t="s">
        <v>49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50000</v>
      </c>
      <c r="L50" s="9">
        <v>0</v>
      </c>
      <c r="M50" s="9">
        <v>0</v>
      </c>
    </row>
    <row r="51" spans="1:13" ht="18.75">
      <c r="A51" s="7" t="s">
        <v>51</v>
      </c>
      <c r="B51" s="9">
        <v>0</v>
      </c>
      <c r="C51" s="9">
        <v>0</v>
      </c>
      <c r="D51" s="23">
        <v>1</v>
      </c>
      <c r="E51" s="9">
        <v>18918.3</v>
      </c>
      <c r="F51" s="23" t="s">
        <v>48</v>
      </c>
      <c r="G51" s="9">
        <v>0</v>
      </c>
      <c r="H51" s="8" t="s">
        <v>48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</row>
    <row r="52" spans="1:13" ht="18.75">
      <c r="A52" s="10" t="s">
        <v>18</v>
      </c>
      <c r="B52" s="11">
        <f>SUM(B47:B49)</f>
        <v>221</v>
      </c>
      <c r="C52" s="12">
        <f>SUM(C47:C51)</f>
        <v>93166.54</v>
      </c>
      <c r="D52" s="11">
        <f>SUM(D47:D51)</f>
        <v>71</v>
      </c>
      <c r="E52" s="12">
        <f>SUM(E47:E51)</f>
        <v>21348.3</v>
      </c>
      <c r="F52" s="11">
        <f>SUM(F47:F49)</f>
        <v>32</v>
      </c>
      <c r="G52" s="12">
        <f>SUM(G47:G51)</f>
        <v>156098.8</v>
      </c>
      <c r="H52" s="11">
        <f>SUM(H47:H49)</f>
        <v>44</v>
      </c>
      <c r="I52" s="12">
        <f>SUM(I47:I51)</f>
        <v>4358</v>
      </c>
      <c r="J52" s="11">
        <f>SUM(J47:J51)</f>
        <v>89</v>
      </c>
      <c r="K52" s="12">
        <f>SUM(K47:K51)</f>
        <v>404590</v>
      </c>
      <c r="L52" s="11">
        <f>SUM(L47:L51)</f>
        <v>274</v>
      </c>
      <c r="M52" s="12">
        <f>SUM(M47:M51)</f>
        <v>9920</v>
      </c>
    </row>
    <row r="53" spans="1:13" ht="18.75">
      <c r="A53" s="10" t="s">
        <v>19</v>
      </c>
      <c r="B53" s="11">
        <f>B12+B41+B45+B52</f>
        <v>4264</v>
      </c>
      <c r="C53" s="12">
        <f aca="true" t="shared" si="7" ref="C53:M53">C12+C41+C45+C52</f>
        <v>13090051.3</v>
      </c>
      <c r="D53" s="25">
        <f t="shared" si="7"/>
        <v>2801</v>
      </c>
      <c r="E53" s="12">
        <f t="shared" si="7"/>
        <v>2423612.3</v>
      </c>
      <c r="F53" s="11">
        <f t="shared" si="7"/>
        <v>2372</v>
      </c>
      <c r="G53" s="12">
        <f t="shared" si="7"/>
        <v>1911653.83</v>
      </c>
      <c r="H53" s="11">
        <f t="shared" si="7"/>
        <v>3362</v>
      </c>
      <c r="I53" s="12">
        <f t="shared" si="7"/>
        <v>2665024.0700000003</v>
      </c>
      <c r="J53" s="11">
        <f t="shared" si="7"/>
        <v>3198</v>
      </c>
      <c r="K53" s="12">
        <f t="shared" si="7"/>
        <v>5496267.369999999</v>
      </c>
      <c r="L53" s="11">
        <f t="shared" si="7"/>
        <v>3724</v>
      </c>
      <c r="M53" s="12">
        <f t="shared" si="7"/>
        <v>6279551.49</v>
      </c>
    </row>
    <row r="55" spans="3:13" ht="18.75">
      <c r="C55" s="18"/>
      <c r="E55" s="18"/>
      <c r="G55" s="18"/>
      <c r="I55" s="18"/>
      <c r="K55" s="18"/>
      <c r="M55" s="18"/>
    </row>
    <row r="56" ht="42" customHeight="1"/>
  </sheetData>
  <sheetProtection/>
  <mergeCells count="9">
    <mergeCell ref="A4:A5"/>
    <mergeCell ref="B4:C4"/>
    <mergeCell ref="A1:M1"/>
    <mergeCell ref="A2:M2"/>
    <mergeCell ref="D4:E4"/>
    <mergeCell ref="F4:G4"/>
    <mergeCell ref="H4:I4"/>
    <mergeCell ref="J4:K4"/>
    <mergeCell ref="L4:M4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E17" sqref="E17"/>
    </sheetView>
  </sheetViews>
  <sheetFormatPr defaultColWidth="9.140625" defaultRowHeight="21.75"/>
  <cols>
    <col min="1" max="1" width="1.1484375" style="0" customWidth="1"/>
    <col min="2" max="2" width="25.140625" style="0" customWidth="1"/>
    <col min="3" max="3" width="25.00390625" style="0" customWidth="1"/>
    <col min="4" max="4" width="23.7109375" style="0" customWidth="1"/>
    <col min="5" max="5" width="18.00390625" style="0" customWidth="1"/>
  </cols>
  <sheetData>
    <row r="1" ht="6.75" customHeight="1"/>
    <row r="2" spans="2:5" ht="21.75">
      <c r="B2" s="132" t="s">
        <v>213</v>
      </c>
      <c r="C2" s="132"/>
      <c r="D2" s="132"/>
      <c r="E2" s="132"/>
    </row>
    <row r="3" spans="2:5" ht="21.75">
      <c r="B3" s="132" t="s">
        <v>188</v>
      </c>
      <c r="C3" s="132"/>
      <c r="D3" s="132"/>
      <c r="E3" s="132"/>
    </row>
    <row r="5" spans="2:5" ht="23.25">
      <c r="B5" s="51" t="s">
        <v>200</v>
      </c>
      <c r="C5" s="62" t="s">
        <v>204</v>
      </c>
      <c r="D5" s="62" t="s">
        <v>205</v>
      </c>
      <c r="E5" s="51" t="s">
        <v>68</v>
      </c>
    </row>
    <row r="6" spans="2:5" ht="23.25">
      <c r="B6" s="69"/>
      <c r="C6" s="64" t="s">
        <v>203</v>
      </c>
      <c r="D6" s="64" t="s">
        <v>206</v>
      </c>
      <c r="E6" s="63"/>
    </row>
    <row r="7" spans="2:5" ht="23.25">
      <c r="B7" s="56" t="s">
        <v>48</v>
      </c>
      <c r="C7" s="56" t="s">
        <v>48</v>
      </c>
      <c r="D7" s="56" t="s">
        <v>48</v>
      </c>
      <c r="E7" s="56" t="s">
        <v>48</v>
      </c>
    </row>
    <row r="8" spans="2:5" ht="23.25">
      <c r="B8" s="87" t="s">
        <v>48</v>
      </c>
      <c r="C8" s="87" t="s">
        <v>48</v>
      </c>
      <c r="D8" s="87" t="s">
        <v>48</v>
      </c>
      <c r="E8" s="87" t="s">
        <v>48</v>
      </c>
    </row>
    <row r="9" spans="2:5" ht="23.25">
      <c r="B9" s="87" t="s">
        <v>48</v>
      </c>
      <c r="C9" s="87" t="s">
        <v>48</v>
      </c>
      <c r="D9" s="87" t="s">
        <v>48</v>
      </c>
      <c r="E9" s="87" t="s">
        <v>48</v>
      </c>
    </row>
    <row r="10" spans="2:5" ht="23.25">
      <c r="B10" s="54" t="s">
        <v>48</v>
      </c>
      <c r="C10" s="54" t="s">
        <v>48</v>
      </c>
      <c r="D10" s="54" t="s">
        <v>48</v>
      </c>
      <c r="E10" s="54" t="s">
        <v>48</v>
      </c>
    </row>
    <row r="11" spans="2:5" ht="23.25">
      <c r="B11" s="65" t="s">
        <v>68</v>
      </c>
      <c r="C11" s="81" t="s">
        <v>48</v>
      </c>
      <c r="D11" s="81" t="s">
        <v>48</v>
      </c>
      <c r="E11" s="88" t="s">
        <v>48</v>
      </c>
    </row>
    <row r="13" ht="21.75">
      <c r="B13" s="89" t="s">
        <v>214</v>
      </c>
    </row>
  </sheetData>
  <sheetProtection/>
  <mergeCells count="2"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I16" sqref="I16"/>
    </sheetView>
  </sheetViews>
  <sheetFormatPr defaultColWidth="9.140625" defaultRowHeight="21.75"/>
  <cols>
    <col min="1" max="1" width="6.28125" style="39" customWidth="1"/>
    <col min="2" max="2" width="38.7109375" style="39" customWidth="1"/>
    <col min="3" max="3" width="8.28125" style="39" customWidth="1"/>
    <col min="4" max="4" width="24.140625" style="39" customWidth="1"/>
    <col min="5" max="5" width="22.8515625" style="39" customWidth="1"/>
    <col min="6" max="16384" width="9.140625" style="39" customWidth="1"/>
  </cols>
  <sheetData>
    <row r="1" spans="1:5" ht="20.25">
      <c r="A1" s="125" t="s">
        <v>69</v>
      </c>
      <c r="B1" s="125"/>
      <c r="C1" s="125"/>
      <c r="D1" s="125"/>
      <c r="E1" s="125"/>
    </row>
    <row r="2" spans="1:5" ht="20.25">
      <c r="A2" s="125" t="s">
        <v>70</v>
      </c>
      <c r="B2" s="125"/>
      <c r="C2" s="125"/>
      <c r="D2" s="125"/>
      <c r="E2" s="125"/>
    </row>
    <row r="4" spans="1:5" ht="20.25">
      <c r="A4" s="40" t="s">
        <v>71</v>
      </c>
      <c r="B4" s="126" t="s">
        <v>72</v>
      </c>
      <c r="C4" s="126"/>
      <c r="D4" s="126" t="s">
        <v>73</v>
      </c>
      <c r="E4" s="126"/>
    </row>
    <row r="5" spans="1:5" ht="20.25">
      <c r="A5" s="41"/>
      <c r="B5" s="42" t="s">
        <v>74</v>
      </c>
      <c r="C5" s="42" t="s">
        <v>75</v>
      </c>
      <c r="D5" s="42" t="s">
        <v>76</v>
      </c>
      <c r="E5" s="42" t="s">
        <v>77</v>
      </c>
    </row>
    <row r="6" spans="1:5" ht="20.25">
      <c r="A6" s="43">
        <v>1</v>
      </c>
      <c r="B6" s="44" t="s">
        <v>78</v>
      </c>
      <c r="C6" s="45" t="s">
        <v>48</v>
      </c>
      <c r="D6" s="46">
        <v>4</v>
      </c>
      <c r="E6" s="45" t="s">
        <v>48</v>
      </c>
    </row>
    <row r="7" spans="1:5" ht="20.25">
      <c r="A7" s="43">
        <v>2</v>
      </c>
      <c r="B7" s="44" t="s">
        <v>79</v>
      </c>
      <c r="C7" s="45" t="s">
        <v>48</v>
      </c>
      <c r="D7" s="46">
        <v>4</v>
      </c>
      <c r="E7" s="45" t="s">
        <v>48</v>
      </c>
    </row>
    <row r="8" spans="1:5" ht="20.25">
      <c r="A8" s="43">
        <v>3</v>
      </c>
      <c r="B8" s="44" t="s">
        <v>80</v>
      </c>
      <c r="C8" s="45" t="s">
        <v>48</v>
      </c>
      <c r="D8" s="46">
        <v>8</v>
      </c>
      <c r="E8" s="45" t="s">
        <v>48</v>
      </c>
    </row>
    <row r="9" spans="1:5" ht="20.25">
      <c r="A9" s="43">
        <v>4</v>
      </c>
      <c r="B9" s="44" t="s">
        <v>81</v>
      </c>
      <c r="C9" s="45" t="s">
        <v>48</v>
      </c>
      <c r="D9" s="46">
        <v>7</v>
      </c>
      <c r="E9" s="45" t="s">
        <v>48</v>
      </c>
    </row>
    <row r="10" spans="1:5" ht="20.25">
      <c r="A10" s="43">
        <v>5</v>
      </c>
      <c r="B10" s="44" t="s">
        <v>82</v>
      </c>
      <c r="C10" s="45" t="s">
        <v>48</v>
      </c>
      <c r="D10" s="46">
        <v>7</v>
      </c>
      <c r="E10" s="45" t="s">
        <v>48</v>
      </c>
    </row>
    <row r="11" spans="1:5" ht="20.25">
      <c r="A11" s="43">
        <v>6</v>
      </c>
      <c r="B11" s="44" t="s">
        <v>83</v>
      </c>
      <c r="C11" s="45" t="s">
        <v>48</v>
      </c>
      <c r="D11" s="46">
        <v>3</v>
      </c>
      <c r="E11" s="45" t="s">
        <v>48</v>
      </c>
    </row>
    <row r="12" spans="1:5" ht="20.25">
      <c r="A12" s="43">
        <v>7</v>
      </c>
      <c r="B12" s="44" t="s">
        <v>84</v>
      </c>
      <c r="C12" s="45" t="s">
        <v>48</v>
      </c>
      <c r="D12" s="46">
        <v>8</v>
      </c>
      <c r="E12" s="45" t="s">
        <v>48</v>
      </c>
    </row>
    <row r="13" spans="1:5" ht="20.25">
      <c r="A13" s="43">
        <v>8</v>
      </c>
      <c r="B13" s="44" t="s">
        <v>85</v>
      </c>
      <c r="C13" s="45" t="s">
        <v>48</v>
      </c>
      <c r="D13" s="46">
        <v>11</v>
      </c>
      <c r="E13" s="45" t="s">
        <v>48</v>
      </c>
    </row>
    <row r="14" spans="1:5" ht="20.25">
      <c r="A14" s="43">
        <v>9</v>
      </c>
      <c r="B14" s="44" t="s">
        <v>86</v>
      </c>
      <c r="C14" s="45" t="s">
        <v>48</v>
      </c>
      <c r="D14" s="46">
        <v>5</v>
      </c>
      <c r="E14" s="45" t="s">
        <v>48</v>
      </c>
    </row>
    <row r="15" spans="1:5" ht="20.25">
      <c r="A15" s="43">
        <v>10</v>
      </c>
      <c r="B15" s="44" t="s">
        <v>87</v>
      </c>
      <c r="C15" s="45" t="s">
        <v>48</v>
      </c>
      <c r="D15" s="46">
        <v>4</v>
      </c>
      <c r="E15" s="45" t="s">
        <v>48</v>
      </c>
    </row>
    <row r="16" spans="1:5" ht="20.25">
      <c r="A16" s="43">
        <v>11</v>
      </c>
      <c r="B16" s="44" t="s">
        <v>88</v>
      </c>
      <c r="C16" s="45" t="s">
        <v>48</v>
      </c>
      <c r="D16" s="46">
        <v>8</v>
      </c>
      <c r="E16" s="45" t="s">
        <v>48</v>
      </c>
    </row>
    <row r="17" spans="1:5" ht="20.25">
      <c r="A17" s="43">
        <v>12</v>
      </c>
      <c r="B17" s="44" t="s">
        <v>89</v>
      </c>
      <c r="C17" s="45" t="s">
        <v>48</v>
      </c>
      <c r="D17" s="46">
        <v>22</v>
      </c>
      <c r="E17" s="45" t="s">
        <v>48</v>
      </c>
    </row>
    <row r="18" spans="1:5" ht="20.25">
      <c r="A18" s="43">
        <v>13</v>
      </c>
      <c r="B18" s="44" t="s">
        <v>90</v>
      </c>
      <c r="C18" s="45" t="s">
        <v>48</v>
      </c>
      <c r="D18" s="46">
        <v>26</v>
      </c>
      <c r="E18" s="45" t="s">
        <v>48</v>
      </c>
    </row>
    <row r="19" spans="1:5" ht="20.25">
      <c r="A19" s="43">
        <v>14</v>
      </c>
      <c r="B19" s="44" t="s">
        <v>91</v>
      </c>
      <c r="C19" s="45" t="s">
        <v>48</v>
      </c>
      <c r="D19" s="46">
        <v>10</v>
      </c>
      <c r="E19" s="45" t="s">
        <v>48</v>
      </c>
    </row>
    <row r="20" spans="1:5" ht="20.25">
      <c r="A20" s="43">
        <v>15</v>
      </c>
      <c r="B20" s="44" t="s">
        <v>92</v>
      </c>
      <c r="C20" s="45" t="s">
        <v>48</v>
      </c>
      <c r="D20" s="46">
        <v>3</v>
      </c>
      <c r="E20" s="45" t="s">
        <v>48</v>
      </c>
    </row>
    <row r="21" spans="1:5" ht="20.25">
      <c r="A21" s="43">
        <v>16</v>
      </c>
      <c r="B21" s="44" t="s">
        <v>93</v>
      </c>
      <c r="C21" s="45" t="s">
        <v>48</v>
      </c>
      <c r="D21" s="46">
        <v>14</v>
      </c>
      <c r="E21" s="45" t="s">
        <v>48</v>
      </c>
    </row>
    <row r="22" spans="1:5" ht="20.25">
      <c r="A22" s="43">
        <v>17</v>
      </c>
      <c r="B22" s="44" t="s">
        <v>94</v>
      </c>
      <c r="C22" s="45" t="s">
        <v>48</v>
      </c>
      <c r="D22" s="46">
        <v>2</v>
      </c>
      <c r="E22" s="45" t="s">
        <v>48</v>
      </c>
    </row>
    <row r="23" spans="1:5" ht="20.25">
      <c r="A23" s="43">
        <v>18</v>
      </c>
      <c r="B23" s="44" t="s">
        <v>95</v>
      </c>
      <c r="C23" s="45" t="s">
        <v>48</v>
      </c>
      <c r="D23" s="46">
        <v>32</v>
      </c>
      <c r="E23" s="45" t="s">
        <v>48</v>
      </c>
    </row>
    <row r="24" spans="1:5" ht="20.25">
      <c r="A24" s="43">
        <v>19</v>
      </c>
      <c r="B24" s="44" t="s">
        <v>96</v>
      </c>
      <c r="C24" s="45" t="s">
        <v>48</v>
      </c>
      <c r="D24" s="47">
        <v>27</v>
      </c>
      <c r="E24" s="45" t="s">
        <v>48</v>
      </c>
    </row>
    <row r="25" spans="1:5" ht="20.25">
      <c r="A25" s="43">
        <v>20</v>
      </c>
      <c r="B25" s="44" t="s">
        <v>97</v>
      </c>
      <c r="C25" s="45" t="s">
        <v>48</v>
      </c>
      <c r="D25" s="46">
        <v>16</v>
      </c>
      <c r="E25" s="45" t="s">
        <v>48</v>
      </c>
    </row>
    <row r="26" spans="1:5" ht="20.25">
      <c r="A26" s="43">
        <v>21</v>
      </c>
      <c r="B26" s="44" t="s">
        <v>98</v>
      </c>
      <c r="C26" s="45" t="s">
        <v>48</v>
      </c>
      <c r="D26" s="46">
        <v>97</v>
      </c>
      <c r="E26" s="45" t="s">
        <v>48</v>
      </c>
    </row>
    <row r="27" spans="1:5" ht="20.25">
      <c r="A27" s="43">
        <v>22</v>
      </c>
      <c r="B27" s="44" t="s">
        <v>99</v>
      </c>
      <c r="C27" s="45" t="s">
        <v>48</v>
      </c>
      <c r="D27" s="46">
        <v>109</v>
      </c>
      <c r="E27" s="45" t="s">
        <v>48</v>
      </c>
    </row>
    <row r="28" spans="1:5" ht="20.25">
      <c r="A28" s="43">
        <v>23</v>
      </c>
      <c r="B28" s="44" t="s">
        <v>100</v>
      </c>
      <c r="C28" s="45" t="s">
        <v>48</v>
      </c>
      <c r="D28" s="46">
        <v>8</v>
      </c>
      <c r="E28" s="45" t="s">
        <v>48</v>
      </c>
    </row>
    <row r="29" spans="1:5" ht="20.25">
      <c r="A29" s="43">
        <v>24</v>
      </c>
      <c r="B29" s="44" t="s">
        <v>101</v>
      </c>
      <c r="C29" s="45" t="s">
        <v>48</v>
      </c>
      <c r="D29" s="46">
        <v>16</v>
      </c>
      <c r="E29" s="45" t="s">
        <v>48</v>
      </c>
    </row>
    <row r="30" spans="1:5" ht="20.25">
      <c r="A30" s="43">
        <v>25</v>
      </c>
      <c r="B30" s="44" t="s">
        <v>102</v>
      </c>
      <c r="C30" s="45" t="s">
        <v>48</v>
      </c>
      <c r="D30" s="46">
        <v>8</v>
      </c>
      <c r="E30" s="45" t="s">
        <v>48</v>
      </c>
    </row>
    <row r="31" spans="1:5" ht="20.25">
      <c r="A31" s="43">
        <v>26</v>
      </c>
      <c r="B31" s="44" t="s">
        <v>103</v>
      </c>
      <c r="C31" s="45" t="s">
        <v>48</v>
      </c>
      <c r="D31" s="46">
        <v>17</v>
      </c>
      <c r="E31" s="45" t="s">
        <v>48</v>
      </c>
    </row>
    <row r="32" spans="1:5" ht="20.25">
      <c r="A32" s="43">
        <v>27</v>
      </c>
      <c r="B32" s="44" t="s">
        <v>104</v>
      </c>
      <c r="C32" s="45" t="s">
        <v>48</v>
      </c>
      <c r="D32" s="46">
        <v>11</v>
      </c>
      <c r="E32" s="45" t="s">
        <v>48</v>
      </c>
    </row>
    <row r="33" spans="1:5" ht="20.25">
      <c r="A33" s="43">
        <v>28</v>
      </c>
      <c r="B33" s="44" t="s">
        <v>105</v>
      </c>
      <c r="C33" s="45" t="s">
        <v>48</v>
      </c>
      <c r="D33" s="46">
        <v>6</v>
      </c>
      <c r="E33" s="45" t="s">
        <v>48</v>
      </c>
    </row>
    <row r="34" spans="1:5" ht="20.25">
      <c r="A34" s="43">
        <v>29</v>
      </c>
      <c r="B34" s="44" t="s">
        <v>106</v>
      </c>
      <c r="C34" s="45" t="s">
        <v>48</v>
      </c>
      <c r="D34" s="46">
        <v>6</v>
      </c>
      <c r="E34" s="45" t="s">
        <v>48</v>
      </c>
    </row>
    <row r="35" spans="1:5" ht="20.25">
      <c r="A35" s="43">
        <v>30</v>
      </c>
      <c r="B35" s="44" t="s">
        <v>107</v>
      </c>
      <c r="C35" s="45" t="s">
        <v>48</v>
      </c>
      <c r="D35" s="46">
        <v>8</v>
      </c>
      <c r="E35" s="45" t="s">
        <v>48</v>
      </c>
    </row>
    <row r="36" spans="1:5" ht="20.25">
      <c r="A36" s="43">
        <v>31</v>
      </c>
      <c r="B36" s="44" t="s">
        <v>108</v>
      </c>
      <c r="C36" s="45" t="s">
        <v>48</v>
      </c>
      <c r="D36" s="46">
        <v>6</v>
      </c>
      <c r="E36" s="45" t="s">
        <v>48</v>
      </c>
    </row>
    <row r="37" spans="1:5" ht="20.25">
      <c r="A37" s="43">
        <v>32</v>
      </c>
      <c r="B37" s="44" t="s">
        <v>109</v>
      </c>
      <c r="C37" s="45" t="s">
        <v>48</v>
      </c>
      <c r="D37" s="46">
        <v>8</v>
      </c>
      <c r="E37" s="45" t="s">
        <v>48</v>
      </c>
    </row>
    <row r="38" spans="1:5" ht="20.25">
      <c r="A38" s="43">
        <v>33</v>
      </c>
      <c r="B38" s="44" t="s">
        <v>110</v>
      </c>
      <c r="C38" s="45" t="s">
        <v>48</v>
      </c>
      <c r="D38" s="46">
        <v>13</v>
      </c>
      <c r="E38" s="45" t="s">
        <v>48</v>
      </c>
    </row>
    <row r="39" spans="1:5" ht="20.25">
      <c r="A39" s="43">
        <v>34</v>
      </c>
      <c r="B39" s="44" t="s">
        <v>111</v>
      </c>
      <c r="C39" s="45" t="s">
        <v>48</v>
      </c>
      <c r="D39" s="46">
        <v>7</v>
      </c>
      <c r="E39" s="45" t="s">
        <v>48</v>
      </c>
    </row>
    <row r="40" spans="1:5" ht="20.25">
      <c r="A40" s="43">
        <v>35</v>
      </c>
      <c r="B40" s="44" t="s">
        <v>112</v>
      </c>
      <c r="C40" s="45" t="s">
        <v>48</v>
      </c>
      <c r="D40" s="46">
        <v>7</v>
      </c>
      <c r="E40" s="45" t="s">
        <v>48</v>
      </c>
    </row>
    <row r="41" spans="1:5" ht="20.25">
      <c r="A41" s="43">
        <v>36</v>
      </c>
      <c r="B41" s="44" t="s">
        <v>113</v>
      </c>
      <c r="C41" s="45" t="s">
        <v>48</v>
      </c>
      <c r="D41" s="46">
        <v>6</v>
      </c>
      <c r="E41" s="45" t="s">
        <v>48</v>
      </c>
    </row>
    <row r="42" spans="1:5" ht="20.25">
      <c r="A42" s="43">
        <v>37</v>
      </c>
      <c r="B42" s="44" t="s">
        <v>114</v>
      </c>
      <c r="C42" s="45" t="s">
        <v>48</v>
      </c>
      <c r="D42" s="46">
        <v>0</v>
      </c>
      <c r="E42" s="45" t="s">
        <v>48</v>
      </c>
    </row>
    <row r="43" spans="1:5" ht="20.25">
      <c r="A43" s="43">
        <v>38</v>
      </c>
      <c r="B43" s="44" t="s">
        <v>115</v>
      </c>
      <c r="C43" s="45" t="s">
        <v>48</v>
      </c>
      <c r="D43" s="46">
        <v>7</v>
      </c>
      <c r="E43" s="45" t="s">
        <v>48</v>
      </c>
    </row>
    <row r="44" spans="1:5" ht="20.25">
      <c r="A44" s="43">
        <v>39</v>
      </c>
      <c r="B44" s="44" t="s">
        <v>116</v>
      </c>
      <c r="C44" s="45" t="s">
        <v>48</v>
      </c>
      <c r="D44" s="46">
        <v>2</v>
      </c>
      <c r="E44" s="45" t="s">
        <v>48</v>
      </c>
    </row>
    <row r="45" spans="1:5" ht="20.25">
      <c r="A45" s="43">
        <v>40</v>
      </c>
      <c r="B45" s="44" t="s">
        <v>117</v>
      </c>
      <c r="C45" s="45" t="s">
        <v>48</v>
      </c>
      <c r="D45" s="46">
        <v>5</v>
      </c>
      <c r="E45" s="45" t="s">
        <v>48</v>
      </c>
    </row>
    <row r="46" spans="1:5" ht="20.25">
      <c r="A46" s="43">
        <v>41</v>
      </c>
      <c r="B46" s="44" t="s">
        <v>118</v>
      </c>
      <c r="C46" s="45" t="s">
        <v>48</v>
      </c>
      <c r="D46" s="46">
        <v>9</v>
      </c>
      <c r="E46" s="45" t="s">
        <v>48</v>
      </c>
    </row>
    <row r="47" spans="1:5" ht="20.25">
      <c r="A47" s="43">
        <v>42</v>
      </c>
      <c r="B47" s="44" t="s">
        <v>119</v>
      </c>
      <c r="C47" s="45" t="s">
        <v>48</v>
      </c>
      <c r="D47" s="46">
        <v>7</v>
      </c>
      <c r="E47" s="45" t="s">
        <v>48</v>
      </c>
    </row>
    <row r="48" spans="1:5" ht="20.25">
      <c r="A48" s="43">
        <v>43</v>
      </c>
      <c r="B48" s="44" t="s">
        <v>120</v>
      </c>
      <c r="C48" s="45" t="s">
        <v>48</v>
      </c>
      <c r="D48" s="46">
        <v>5</v>
      </c>
      <c r="E48" s="45" t="s">
        <v>48</v>
      </c>
    </row>
    <row r="49" spans="1:5" ht="20.25">
      <c r="A49" s="43">
        <v>44</v>
      </c>
      <c r="B49" s="44" t="s">
        <v>121</v>
      </c>
      <c r="C49" s="45" t="s">
        <v>48</v>
      </c>
      <c r="D49" s="46">
        <v>30</v>
      </c>
      <c r="E49" s="45" t="s">
        <v>48</v>
      </c>
    </row>
    <row r="50" spans="1:5" ht="20.25">
      <c r="A50" s="43">
        <v>45</v>
      </c>
      <c r="B50" s="44" t="s">
        <v>122</v>
      </c>
      <c r="C50" s="45" t="s">
        <v>48</v>
      </c>
      <c r="D50" s="46">
        <v>11</v>
      </c>
      <c r="E50" s="45" t="s">
        <v>48</v>
      </c>
    </row>
    <row r="51" spans="1:5" ht="20.25">
      <c r="A51" s="43">
        <v>46</v>
      </c>
      <c r="B51" s="44" t="s">
        <v>123</v>
      </c>
      <c r="C51" s="45" t="s">
        <v>48</v>
      </c>
      <c r="D51" s="46">
        <v>8</v>
      </c>
      <c r="E51" s="45" t="s">
        <v>48</v>
      </c>
    </row>
    <row r="52" spans="1:5" ht="20.25">
      <c r="A52" s="43">
        <v>47</v>
      </c>
      <c r="B52" s="44" t="s">
        <v>124</v>
      </c>
      <c r="C52" s="45" t="s">
        <v>48</v>
      </c>
      <c r="D52" s="46">
        <v>1</v>
      </c>
      <c r="E52" s="45" t="s">
        <v>48</v>
      </c>
    </row>
    <row r="53" spans="1:5" ht="20.25">
      <c r="A53" s="43">
        <v>48</v>
      </c>
      <c r="B53" s="44" t="s">
        <v>125</v>
      </c>
      <c r="C53" s="45" t="s">
        <v>48</v>
      </c>
      <c r="D53" s="46">
        <v>2</v>
      </c>
      <c r="E53" s="45" t="s">
        <v>48</v>
      </c>
    </row>
    <row r="54" spans="1:5" ht="20.25">
      <c r="A54" s="43">
        <v>49</v>
      </c>
      <c r="B54" s="44" t="s">
        <v>126</v>
      </c>
      <c r="C54" s="45" t="s">
        <v>48</v>
      </c>
      <c r="D54" s="46">
        <v>3</v>
      </c>
      <c r="E54" s="45" t="s">
        <v>48</v>
      </c>
    </row>
    <row r="55" spans="1:5" ht="20.25">
      <c r="A55" s="43">
        <v>50</v>
      </c>
      <c r="B55" s="44" t="s">
        <v>127</v>
      </c>
      <c r="C55" s="45" t="s">
        <v>48</v>
      </c>
      <c r="D55" s="46">
        <v>7</v>
      </c>
      <c r="E55" s="45" t="s">
        <v>48</v>
      </c>
    </row>
    <row r="56" spans="1:5" ht="20.25">
      <c r="A56" s="43">
        <v>51</v>
      </c>
      <c r="B56" s="44" t="s">
        <v>128</v>
      </c>
      <c r="C56" s="45" t="s">
        <v>48</v>
      </c>
      <c r="D56" s="46">
        <v>5</v>
      </c>
      <c r="E56" s="45" t="s">
        <v>48</v>
      </c>
    </row>
    <row r="57" spans="1:5" ht="20.25">
      <c r="A57" s="43">
        <v>52</v>
      </c>
      <c r="B57" s="44" t="s">
        <v>129</v>
      </c>
      <c r="C57" s="45" t="s">
        <v>48</v>
      </c>
      <c r="D57" s="46">
        <v>3</v>
      </c>
      <c r="E57" s="45" t="s">
        <v>48</v>
      </c>
    </row>
    <row r="58" spans="1:5" ht="20.25">
      <c r="A58" s="43">
        <v>53</v>
      </c>
      <c r="B58" s="44" t="s">
        <v>130</v>
      </c>
      <c r="C58" s="45" t="s">
        <v>48</v>
      </c>
      <c r="D58" s="46">
        <v>3</v>
      </c>
      <c r="E58" s="45" t="s">
        <v>48</v>
      </c>
    </row>
    <row r="59" spans="1:5" ht="20.25">
      <c r="A59" s="43">
        <v>54</v>
      </c>
      <c r="B59" s="44" t="s">
        <v>131</v>
      </c>
      <c r="C59" s="45" t="s">
        <v>48</v>
      </c>
      <c r="D59" s="46">
        <v>15</v>
      </c>
      <c r="E59" s="45" t="s">
        <v>48</v>
      </c>
    </row>
    <row r="60" spans="1:5" ht="20.25">
      <c r="A60" s="43">
        <v>55</v>
      </c>
      <c r="B60" s="44" t="s">
        <v>132</v>
      </c>
      <c r="C60" s="45" t="s">
        <v>48</v>
      </c>
      <c r="D60" s="46">
        <v>17</v>
      </c>
      <c r="E60" s="45" t="s">
        <v>48</v>
      </c>
    </row>
    <row r="61" spans="1:5" ht="20.25">
      <c r="A61" s="43">
        <v>56</v>
      </c>
      <c r="B61" s="44" t="s">
        <v>133</v>
      </c>
      <c r="C61" s="45" t="s">
        <v>48</v>
      </c>
      <c r="D61" s="46">
        <v>8</v>
      </c>
      <c r="E61" s="45" t="s">
        <v>48</v>
      </c>
    </row>
    <row r="62" spans="1:5" ht="20.25">
      <c r="A62" s="43">
        <v>57</v>
      </c>
      <c r="B62" s="44" t="s">
        <v>134</v>
      </c>
      <c r="C62" s="45" t="s">
        <v>48</v>
      </c>
      <c r="D62" s="46">
        <v>2</v>
      </c>
      <c r="E62" s="45" t="s">
        <v>48</v>
      </c>
    </row>
    <row r="63" spans="1:5" ht="20.25">
      <c r="A63" s="43">
        <v>58</v>
      </c>
      <c r="B63" s="44" t="s">
        <v>135</v>
      </c>
      <c r="C63" s="45" t="s">
        <v>48</v>
      </c>
      <c r="D63" s="46">
        <v>11</v>
      </c>
      <c r="E63" s="45" t="s">
        <v>48</v>
      </c>
    </row>
    <row r="64" spans="1:5" ht="20.25">
      <c r="A64" s="43">
        <v>59</v>
      </c>
      <c r="B64" s="44" t="s">
        <v>136</v>
      </c>
      <c r="C64" s="45" t="s">
        <v>48</v>
      </c>
      <c r="D64" s="46">
        <v>15</v>
      </c>
      <c r="E64" s="45" t="s">
        <v>48</v>
      </c>
    </row>
    <row r="65" spans="1:5" ht="20.25">
      <c r="A65" s="43">
        <v>60</v>
      </c>
      <c r="B65" s="44" t="s">
        <v>137</v>
      </c>
      <c r="C65" s="45" t="s">
        <v>48</v>
      </c>
      <c r="D65" s="46">
        <v>6</v>
      </c>
      <c r="E65" s="45" t="s">
        <v>48</v>
      </c>
    </row>
    <row r="66" spans="1:5" ht="20.25">
      <c r="A66" s="43">
        <v>61</v>
      </c>
      <c r="B66" s="44" t="s">
        <v>138</v>
      </c>
      <c r="C66" s="45" t="s">
        <v>48</v>
      </c>
      <c r="D66" s="46">
        <v>8</v>
      </c>
      <c r="E66" s="45" t="s">
        <v>48</v>
      </c>
    </row>
    <row r="67" spans="1:5" ht="20.25">
      <c r="A67" s="43">
        <v>62</v>
      </c>
      <c r="B67" s="44" t="s">
        <v>139</v>
      </c>
      <c r="C67" s="45" t="s">
        <v>48</v>
      </c>
      <c r="D67" s="46">
        <v>8</v>
      </c>
      <c r="E67" s="45" t="s">
        <v>48</v>
      </c>
    </row>
    <row r="68" spans="1:5" ht="20.25">
      <c r="A68" s="43">
        <v>63</v>
      </c>
      <c r="B68" s="44" t="s">
        <v>140</v>
      </c>
      <c r="C68" s="45" t="s">
        <v>48</v>
      </c>
      <c r="D68" s="46">
        <v>16</v>
      </c>
      <c r="E68" s="45" t="s">
        <v>48</v>
      </c>
    </row>
    <row r="69" spans="1:5" ht="20.25">
      <c r="A69" s="43">
        <v>64</v>
      </c>
      <c r="B69" s="44" t="s">
        <v>141</v>
      </c>
      <c r="C69" s="45" t="s">
        <v>48</v>
      </c>
      <c r="D69" s="46">
        <v>15</v>
      </c>
      <c r="E69" s="45" t="s">
        <v>48</v>
      </c>
    </row>
    <row r="70" spans="1:5" ht="20.25">
      <c r="A70" s="43">
        <v>65</v>
      </c>
      <c r="B70" s="44" t="s">
        <v>142</v>
      </c>
      <c r="C70" s="45" t="s">
        <v>48</v>
      </c>
      <c r="D70" s="46">
        <v>4</v>
      </c>
      <c r="E70" s="45" t="s">
        <v>48</v>
      </c>
    </row>
    <row r="71" spans="1:5" ht="20.25">
      <c r="A71" s="43">
        <v>66</v>
      </c>
      <c r="B71" s="44" t="s">
        <v>143</v>
      </c>
      <c r="C71" s="45" t="s">
        <v>48</v>
      </c>
      <c r="D71" s="46">
        <v>9</v>
      </c>
      <c r="E71" s="45" t="s">
        <v>48</v>
      </c>
    </row>
    <row r="72" spans="1:5" ht="20.25">
      <c r="A72" s="43">
        <v>67</v>
      </c>
      <c r="B72" s="44" t="s">
        <v>144</v>
      </c>
      <c r="C72" s="45" t="s">
        <v>48</v>
      </c>
      <c r="D72" s="46">
        <v>3</v>
      </c>
      <c r="E72" s="45" t="s">
        <v>48</v>
      </c>
    </row>
    <row r="73" spans="1:5" ht="20.25">
      <c r="A73" s="43">
        <v>68</v>
      </c>
      <c r="B73" s="44" t="s">
        <v>145</v>
      </c>
      <c r="C73" s="45" t="s">
        <v>48</v>
      </c>
      <c r="D73" s="46">
        <v>4</v>
      </c>
      <c r="E73" s="45" t="s">
        <v>48</v>
      </c>
    </row>
    <row r="74" spans="1:5" ht="20.25">
      <c r="A74" s="43">
        <v>69</v>
      </c>
      <c r="B74" s="44" t="s">
        <v>146</v>
      </c>
      <c r="C74" s="45" t="s">
        <v>48</v>
      </c>
      <c r="D74" s="46">
        <v>1</v>
      </c>
      <c r="E74" s="45" t="s">
        <v>48</v>
      </c>
    </row>
    <row r="75" spans="1:5" ht="20.25">
      <c r="A75" s="43">
        <v>70</v>
      </c>
      <c r="B75" s="44" t="s">
        <v>147</v>
      </c>
      <c r="C75" s="45" t="s">
        <v>48</v>
      </c>
      <c r="D75" s="46">
        <v>6</v>
      </c>
      <c r="E75" s="45" t="s">
        <v>48</v>
      </c>
    </row>
    <row r="76" spans="1:5" ht="20.25">
      <c r="A76" s="43">
        <v>71</v>
      </c>
      <c r="B76" s="48" t="s">
        <v>148</v>
      </c>
      <c r="C76" s="45" t="s">
        <v>48</v>
      </c>
      <c r="D76" s="46">
        <v>6</v>
      </c>
      <c r="E76" s="45" t="s">
        <v>48</v>
      </c>
    </row>
    <row r="77" spans="1:5" ht="20.25">
      <c r="A77" s="43">
        <v>72</v>
      </c>
      <c r="B77" s="48" t="s">
        <v>149</v>
      </c>
      <c r="C77" s="45" t="s">
        <v>48</v>
      </c>
      <c r="D77" s="46">
        <v>9</v>
      </c>
      <c r="E77" s="45" t="s">
        <v>48</v>
      </c>
    </row>
    <row r="78" spans="1:5" ht="20.25">
      <c r="A78" s="43">
        <v>73</v>
      </c>
      <c r="B78" s="48" t="s">
        <v>150</v>
      </c>
      <c r="C78" s="45" t="s">
        <v>48</v>
      </c>
      <c r="D78" s="46">
        <v>55</v>
      </c>
      <c r="E78" s="45" t="s">
        <v>48</v>
      </c>
    </row>
    <row r="79" spans="1:5" ht="20.25">
      <c r="A79" s="43">
        <v>74</v>
      </c>
      <c r="B79" s="48" t="s">
        <v>151</v>
      </c>
      <c r="C79" s="45" t="s">
        <v>48</v>
      </c>
      <c r="D79" s="46">
        <v>20</v>
      </c>
      <c r="E79" s="45" t="s">
        <v>48</v>
      </c>
    </row>
    <row r="80" spans="1:5" ht="20.25">
      <c r="A80" s="43">
        <v>75</v>
      </c>
      <c r="B80" s="44" t="s">
        <v>152</v>
      </c>
      <c r="C80" s="45" t="s">
        <v>48</v>
      </c>
      <c r="D80" s="46">
        <v>3</v>
      </c>
      <c r="E80" s="45" t="s">
        <v>48</v>
      </c>
    </row>
    <row r="81" spans="1:5" ht="20.25">
      <c r="A81" s="43">
        <v>76</v>
      </c>
      <c r="B81" s="44" t="s">
        <v>153</v>
      </c>
      <c r="C81" s="45" t="s">
        <v>48</v>
      </c>
      <c r="D81" s="46">
        <v>11</v>
      </c>
      <c r="E81" s="45" t="s">
        <v>48</v>
      </c>
    </row>
    <row r="82" spans="1:5" ht="20.25">
      <c r="A82" s="43">
        <v>77</v>
      </c>
      <c r="B82" s="44" t="s">
        <v>154</v>
      </c>
      <c r="C82" s="45" t="s">
        <v>48</v>
      </c>
      <c r="D82" s="46">
        <v>3</v>
      </c>
      <c r="E82" s="45" t="s">
        <v>48</v>
      </c>
    </row>
    <row r="83" spans="1:5" ht="20.25">
      <c r="A83" s="43">
        <v>78</v>
      </c>
      <c r="B83" s="44" t="s">
        <v>155</v>
      </c>
      <c r="C83" s="45" t="s">
        <v>48</v>
      </c>
      <c r="D83" s="46">
        <v>10</v>
      </c>
      <c r="E83" s="45" t="s">
        <v>48</v>
      </c>
    </row>
    <row r="84" spans="1:5" ht="20.25">
      <c r="A84" s="43">
        <v>79</v>
      </c>
      <c r="B84" s="44" t="s">
        <v>156</v>
      </c>
      <c r="C84" s="45" t="s">
        <v>48</v>
      </c>
      <c r="D84" s="46">
        <v>29</v>
      </c>
      <c r="E84" s="45" t="s">
        <v>48</v>
      </c>
    </row>
    <row r="85" spans="1:5" ht="20.25">
      <c r="A85" s="43">
        <v>80</v>
      </c>
      <c r="B85" s="44" t="s">
        <v>157</v>
      </c>
      <c r="C85" s="45" t="s">
        <v>48</v>
      </c>
      <c r="D85" s="46">
        <v>36</v>
      </c>
      <c r="E85" s="45" t="s">
        <v>48</v>
      </c>
    </row>
    <row r="86" spans="1:5" ht="20.25">
      <c r="A86" s="43">
        <v>81</v>
      </c>
      <c r="B86" s="44" t="s">
        <v>158</v>
      </c>
      <c r="C86" s="45" t="s">
        <v>48</v>
      </c>
      <c r="D86" s="46">
        <v>11</v>
      </c>
      <c r="E86" s="45" t="s">
        <v>48</v>
      </c>
    </row>
    <row r="87" spans="1:5" ht="20.25">
      <c r="A87" s="43">
        <v>82</v>
      </c>
      <c r="B87" s="44" t="s">
        <v>159</v>
      </c>
      <c r="C87" s="45" t="s">
        <v>48</v>
      </c>
      <c r="D87" s="46">
        <v>12</v>
      </c>
      <c r="E87" s="45" t="s">
        <v>48</v>
      </c>
    </row>
    <row r="88" spans="1:5" ht="20.25">
      <c r="A88" s="43">
        <v>83</v>
      </c>
      <c r="B88" s="44" t="s">
        <v>160</v>
      </c>
      <c r="C88" s="45" t="s">
        <v>48</v>
      </c>
      <c r="D88" s="46">
        <v>9</v>
      </c>
      <c r="E88" s="45" t="s">
        <v>48</v>
      </c>
    </row>
    <row r="89" spans="1:5" ht="20.25">
      <c r="A89" s="43">
        <v>84</v>
      </c>
      <c r="B89" s="44" t="s">
        <v>161</v>
      </c>
      <c r="C89" s="45" t="s">
        <v>48</v>
      </c>
      <c r="D89" s="46">
        <v>9</v>
      </c>
      <c r="E89" s="45" t="s">
        <v>48</v>
      </c>
    </row>
    <row r="90" spans="1:5" ht="20.25">
      <c r="A90" s="43">
        <v>85</v>
      </c>
      <c r="B90" s="44" t="s">
        <v>162</v>
      </c>
      <c r="C90" s="45" t="s">
        <v>48</v>
      </c>
      <c r="D90" s="46">
        <v>24</v>
      </c>
      <c r="E90" s="45" t="s">
        <v>48</v>
      </c>
    </row>
    <row r="91" spans="1:5" ht="20.25">
      <c r="A91" s="43">
        <v>86</v>
      </c>
      <c r="B91" s="44" t="s">
        <v>163</v>
      </c>
      <c r="C91" s="45" t="s">
        <v>48</v>
      </c>
      <c r="D91" s="46">
        <v>12</v>
      </c>
      <c r="E91" s="45" t="s">
        <v>48</v>
      </c>
    </row>
    <row r="92" spans="1:5" ht="20.25">
      <c r="A92" s="43">
        <v>87</v>
      </c>
      <c r="B92" s="44" t="s">
        <v>164</v>
      </c>
      <c r="C92" s="45" t="s">
        <v>48</v>
      </c>
      <c r="D92" s="46">
        <v>2</v>
      </c>
      <c r="E92" s="45" t="s">
        <v>48</v>
      </c>
    </row>
    <row r="93" spans="1:5" ht="20.25">
      <c r="A93" s="43">
        <v>88</v>
      </c>
      <c r="B93" s="44" t="s">
        <v>165</v>
      </c>
      <c r="C93" s="45" t="s">
        <v>48</v>
      </c>
      <c r="D93" s="46">
        <v>8</v>
      </c>
      <c r="E93" s="45" t="s">
        <v>48</v>
      </c>
    </row>
    <row r="94" spans="1:5" ht="20.25">
      <c r="A94" s="43">
        <v>89</v>
      </c>
      <c r="B94" s="44" t="s">
        <v>166</v>
      </c>
      <c r="C94" s="45" t="s">
        <v>48</v>
      </c>
      <c r="D94" s="46">
        <v>9</v>
      </c>
      <c r="E94" s="45" t="s">
        <v>48</v>
      </c>
    </row>
    <row r="95" spans="1:5" ht="20.25">
      <c r="A95" s="43">
        <v>90</v>
      </c>
      <c r="B95" s="44" t="s">
        <v>167</v>
      </c>
      <c r="C95" s="45" t="s">
        <v>48</v>
      </c>
      <c r="D95" s="46">
        <v>6</v>
      </c>
      <c r="E95" s="45" t="s">
        <v>48</v>
      </c>
    </row>
    <row r="96" spans="1:5" ht="20.25">
      <c r="A96" s="43">
        <v>91</v>
      </c>
      <c r="B96" s="44" t="s">
        <v>168</v>
      </c>
      <c r="C96" s="45" t="s">
        <v>48</v>
      </c>
      <c r="D96" s="46">
        <v>7</v>
      </c>
      <c r="E96" s="45" t="s">
        <v>48</v>
      </c>
    </row>
    <row r="97" spans="1:5" ht="20.25">
      <c r="A97" s="43">
        <v>92</v>
      </c>
      <c r="B97" s="44" t="s">
        <v>169</v>
      </c>
      <c r="C97" s="45" t="s">
        <v>48</v>
      </c>
      <c r="D97" s="46">
        <v>20</v>
      </c>
      <c r="E97" s="45" t="s">
        <v>48</v>
      </c>
    </row>
    <row r="98" spans="1:5" ht="20.25">
      <c r="A98" s="43">
        <v>93</v>
      </c>
      <c r="B98" s="44" t="s">
        <v>170</v>
      </c>
      <c r="C98" s="45" t="s">
        <v>48</v>
      </c>
      <c r="D98" s="46">
        <v>2</v>
      </c>
      <c r="E98" s="45" t="s">
        <v>48</v>
      </c>
    </row>
    <row r="99" spans="1:5" ht="20.25">
      <c r="A99" s="43">
        <v>94</v>
      </c>
      <c r="B99" s="44" t="s">
        <v>171</v>
      </c>
      <c r="C99" s="45" t="s">
        <v>48</v>
      </c>
      <c r="D99" s="46">
        <v>8</v>
      </c>
      <c r="E99" s="45" t="s">
        <v>48</v>
      </c>
    </row>
    <row r="100" spans="1:5" ht="20.25">
      <c r="A100" s="43">
        <v>95</v>
      </c>
      <c r="B100" s="44" t="s">
        <v>172</v>
      </c>
      <c r="C100" s="45" t="s">
        <v>48</v>
      </c>
      <c r="D100" s="46">
        <v>1</v>
      </c>
      <c r="E100" s="45" t="s">
        <v>48</v>
      </c>
    </row>
    <row r="101" spans="1:5" ht="20.25">
      <c r="A101" s="43">
        <v>96</v>
      </c>
      <c r="B101" s="44" t="s">
        <v>173</v>
      </c>
      <c r="C101" s="45" t="s">
        <v>48</v>
      </c>
      <c r="D101" s="46">
        <v>3</v>
      </c>
      <c r="E101" s="45" t="s">
        <v>48</v>
      </c>
    </row>
    <row r="102" spans="1:5" ht="20.25">
      <c r="A102" s="43">
        <v>97</v>
      </c>
      <c r="B102" s="44" t="s">
        <v>174</v>
      </c>
      <c r="C102" s="45" t="s">
        <v>48</v>
      </c>
      <c r="D102" s="46">
        <v>2</v>
      </c>
      <c r="E102" s="45" t="s">
        <v>48</v>
      </c>
    </row>
    <row r="103" spans="1:5" ht="20.25">
      <c r="A103" s="43">
        <v>98</v>
      </c>
      <c r="B103" s="44" t="s">
        <v>175</v>
      </c>
      <c r="C103" s="45" t="s">
        <v>48</v>
      </c>
      <c r="D103" s="46">
        <v>20</v>
      </c>
      <c r="E103" s="45" t="s">
        <v>48</v>
      </c>
    </row>
    <row r="104" spans="1:5" ht="20.25">
      <c r="A104" s="43">
        <v>99</v>
      </c>
      <c r="B104" s="48" t="s">
        <v>176</v>
      </c>
      <c r="C104" s="45" t="s">
        <v>48</v>
      </c>
      <c r="D104" s="46">
        <v>62</v>
      </c>
      <c r="E104" s="45" t="s">
        <v>48</v>
      </c>
    </row>
    <row r="105" spans="1:5" ht="20.25">
      <c r="A105" s="43">
        <v>100</v>
      </c>
      <c r="B105" s="44" t="s">
        <v>177</v>
      </c>
      <c r="C105" s="45" t="s">
        <v>48</v>
      </c>
      <c r="D105" s="46">
        <v>58</v>
      </c>
      <c r="E105" s="45" t="s">
        <v>48</v>
      </c>
    </row>
    <row r="106" spans="1:5" ht="20.25">
      <c r="A106" s="43">
        <v>101</v>
      </c>
      <c r="B106" s="44" t="s">
        <v>178</v>
      </c>
      <c r="C106" s="45" t="s">
        <v>48</v>
      </c>
      <c r="D106" s="46">
        <v>10</v>
      </c>
      <c r="E106" s="45" t="s">
        <v>48</v>
      </c>
    </row>
    <row r="107" spans="1:5" ht="20.25">
      <c r="A107" s="43">
        <v>102</v>
      </c>
      <c r="B107" s="44" t="s">
        <v>179</v>
      </c>
      <c r="C107" s="45" t="s">
        <v>48</v>
      </c>
      <c r="D107" s="46">
        <v>139</v>
      </c>
      <c r="E107" s="45" t="s">
        <v>48</v>
      </c>
    </row>
    <row r="108" spans="1:5" ht="20.25">
      <c r="A108" s="43">
        <v>103</v>
      </c>
      <c r="B108" s="44" t="s">
        <v>180</v>
      </c>
      <c r="C108" s="45" t="s">
        <v>48</v>
      </c>
      <c r="D108" s="46">
        <v>13</v>
      </c>
      <c r="E108" s="45" t="s">
        <v>48</v>
      </c>
    </row>
    <row r="109" spans="1:5" ht="20.25">
      <c r="A109" s="43">
        <v>104</v>
      </c>
      <c r="B109" s="44" t="s">
        <v>181</v>
      </c>
      <c r="C109" s="45" t="s">
        <v>48</v>
      </c>
      <c r="D109" s="46">
        <v>15</v>
      </c>
      <c r="E109" s="45" t="s">
        <v>48</v>
      </c>
    </row>
    <row r="110" spans="1:5" ht="20.25">
      <c r="A110" s="43">
        <v>105</v>
      </c>
      <c r="B110" s="44" t="s">
        <v>182</v>
      </c>
      <c r="C110" s="45" t="s">
        <v>48</v>
      </c>
      <c r="D110" s="46">
        <v>12</v>
      </c>
      <c r="E110" s="45" t="s">
        <v>48</v>
      </c>
    </row>
    <row r="111" spans="1:5" ht="20.25">
      <c r="A111" s="43">
        <v>106</v>
      </c>
      <c r="B111" s="44" t="s">
        <v>183</v>
      </c>
      <c r="C111" s="45" t="s">
        <v>48</v>
      </c>
      <c r="D111" s="46">
        <v>6</v>
      </c>
      <c r="E111" s="45" t="s">
        <v>48</v>
      </c>
    </row>
    <row r="112" spans="1:5" ht="20.25">
      <c r="A112" s="43">
        <v>107</v>
      </c>
      <c r="B112" s="44" t="s">
        <v>184</v>
      </c>
      <c r="C112" s="45" t="s">
        <v>48</v>
      </c>
      <c r="D112" s="46">
        <v>11</v>
      </c>
      <c r="E112" s="45" t="s">
        <v>48</v>
      </c>
    </row>
    <row r="113" spans="1:5" ht="20.25">
      <c r="A113" s="43">
        <v>108</v>
      </c>
      <c r="B113" s="44" t="s">
        <v>185</v>
      </c>
      <c r="C113" s="45" t="s">
        <v>48</v>
      </c>
      <c r="D113" s="46">
        <v>10</v>
      </c>
      <c r="E113" s="45" t="s">
        <v>48</v>
      </c>
    </row>
    <row r="114" spans="1:5" ht="20.25">
      <c r="A114" s="43">
        <v>109</v>
      </c>
      <c r="B114" s="44" t="s">
        <v>186</v>
      </c>
      <c r="C114" s="45" t="s">
        <v>48</v>
      </c>
      <c r="D114" s="46">
        <v>8</v>
      </c>
      <c r="E114" s="45" t="s">
        <v>48</v>
      </c>
    </row>
  </sheetData>
  <sheetProtection/>
  <mergeCells count="4">
    <mergeCell ref="A1:E1"/>
    <mergeCell ref="A2:E2"/>
    <mergeCell ref="B4:C4"/>
    <mergeCell ref="D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7" sqref="A7:A13"/>
    </sheetView>
  </sheetViews>
  <sheetFormatPr defaultColWidth="9.140625" defaultRowHeight="21.75"/>
  <cols>
    <col min="1" max="1" width="21.8515625" style="36" customWidth="1"/>
    <col min="2" max="2" width="15.7109375" style="36" customWidth="1"/>
    <col min="3" max="3" width="18.8515625" style="36" customWidth="1"/>
    <col min="4" max="4" width="18.28125" style="36" customWidth="1"/>
    <col min="5" max="5" width="17.00390625" style="36" customWidth="1"/>
    <col min="6" max="16384" width="9.140625" style="36" customWidth="1"/>
  </cols>
  <sheetData>
    <row r="1" spans="1:5" s="27" customFormat="1" ht="21">
      <c r="A1" s="127" t="s">
        <v>60</v>
      </c>
      <c r="B1" s="127"/>
      <c r="C1" s="127"/>
      <c r="D1" s="127"/>
      <c r="E1" s="127"/>
    </row>
    <row r="2" spans="1:5" s="27" customFormat="1" ht="21">
      <c r="A2" s="127" t="s">
        <v>61</v>
      </c>
      <c r="B2" s="127"/>
      <c r="C2" s="127"/>
      <c r="D2" s="127"/>
      <c r="E2" s="127"/>
    </row>
    <row r="3" s="27" customFormat="1" ht="21"/>
    <row r="4" spans="1:5" s="27" customFormat="1" ht="21">
      <c r="A4" s="28"/>
      <c r="B4" s="128" t="s">
        <v>62</v>
      </c>
      <c r="C4" s="129"/>
      <c r="D4" s="129"/>
      <c r="E4" s="130"/>
    </row>
    <row r="5" spans="1:5" s="27" customFormat="1" ht="21">
      <c r="A5" s="29" t="s">
        <v>63</v>
      </c>
      <c r="B5" s="30" t="s">
        <v>64</v>
      </c>
      <c r="C5" s="30" t="s">
        <v>65</v>
      </c>
      <c r="D5" s="128" t="s">
        <v>66</v>
      </c>
      <c r="E5" s="130"/>
    </row>
    <row r="6" spans="1:5" s="27" customFormat="1" ht="21">
      <c r="A6" s="31"/>
      <c r="B6" s="31"/>
      <c r="C6" s="31"/>
      <c r="D6" s="32" t="s">
        <v>1</v>
      </c>
      <c r="E6" s="32" t="s">
        <v>67</v>
      </c>
    </row>
    <row r="7" spans="1:5" ht="21">
      <c r="A7" s="33" t="s">
        <v>54</v>
      </c>
      <c r="B7" s="34">
        <v>0</v>
      </c>
      <c r="C7" s="34">
        <v>359</v>
      </c>
      <c r="D7" s="34">
        <v>359</v>
      </c>
      <c r="E7" s="35">
        <v>369500</v>
      </c>
    </row>
    <row r="8" spans="1:5" ht="21">
      <c r="A8" s="33" t="s">
        <v>55</v>
      </c>
      <c r="B8" s="34">
        <v>0</v>
      </c>
      <c r="C8" s="34">
        <v>0</v>
      </c>
      <c r="D8" s="34">
        <v>0</v>
      </c>
      <c r="E8" s="35">
        <v>0</v>
      </c>
    </row>
    <row r="9" spans="1:5" ht="21">
      <c r="A9" s="33" t="s">
        <v>56</v>
      </c>
      <c r="B9" s="34">
        <v>0</v>
      </c>
      <c r="C9" s="34">
        <v>0</v>
      </c>
      <c r="D9" s="34">
        <v>0</v>
      </c>
      <c r="E9" s="35">
        <v>0</v>
      </c>
    </row>
    <row r="10" spans="1:5" ht="21">
      <c r="A10" s="33" t="s">
        <v>57</v>
      </c>
      <c r="B10" s="34">
        <v>0</v>
      </c>
      <c r="C10" s="34">
        <v>100</v>
      </c>
      <c r="D10" s="34">
        <v>100</v>
      </c>
      <c r="E10" s="35">
        <v>84800</v>
      </c>
    </row>
    <row r="11" spans="1:5" ht="21">
      <c r="A11" s="33" t="s">
        <v>58</v>
      </c>
      <c r="B11" s="34">
        <v>0</v>
      </c>
      <c r="C11" s="34">
        <v>128</v>
      </c>
      <c r="D11" s="34">
        <v>128</v>
      </c>
      <c r="E11" s="35">
        <v>123500</v>
      </c>
    </row>
    <row r="12" spans="1:5" ht="21">
      <c r="A12" s="33" t="s">
        <v>59</v>
      </c>
      <c r="B12" s="34">
        <v>0</v>
      </c>
      <c r="C12" s="34">
        <v>130</v>
      </c>
      <c r="D12" s="34">
        <v>130</v>
      </c>
      <c r="E12" s="35">
        <v>92800</v>
      </c>
    </row>
    <row r="13" spans="1:5" ht="21">
      <c r="A13" s="37" t="s">
        <v>68</v>
      </c>
      <c r="B13" s="34">
        <v>0</v>
      </c>
      <c r="C13" s="34">
        <f>SUM(C7:C12)</f>
        <v>717</v>
      </c>
      <c r="D13" s="34">
        <f>SUM(D7:D12)</f>
        <v>717</v>
      </c>
      <c r="E13" s="35">
        <f>SUM(E7:E12)</f>
        <v>670600</v>
      </c>
    </row>
    <row r="14" ht="21">
      <c r="A14" s="38"/>
    </row>
  </sheetData>
  <sheetProtection/>
  <mergeCells count="4">
    <mergeCell ref="A1:E1"/>
    <mergeCell ref="A2:E2"/>
    <mergeCell ref="B4:E4"/>
    <mergeCell ref="D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4"/>
  <sheetViews>
    <sheetView zoomScalePageLayoutView="0" workbookViewId="0" topLeftCell="A1">
      <selection activeCell="Q7" sqref="Q7"/>
    </sheetView>
  </sheetViews>
  <sheetFormatPr defaultColWidth="9.140625" defaultRowHeight="21.75"/>
  <cols>
    <col min="1" max="1" width="1.421875" style="49" customWidth="1"/>
    <col min="2" max="2" width="17.140625" style="49" customWidth="1"/>
    <col min="3" max="3" width="9.7109375" style="49" customWidth="1"/>
    <col min="4" max="10" width="9.140625" style="49" customWidth="1"/>
    <col min="11" max="11" width="12.421875" style="49" customWidth="1"/>
    <col min="12" max="12" width="13.140625" style="49" customWidth="1"/>
    <col min="13" max="16384" width="9.140625" style="49" customWidth="1"/>
  </cols>
  <sheetData>
    <row r="1" ht="10.5" customHeight="1"/>
    <row r="2" spans="2:13" ht="21">
      <c r="B2" s="133" t="s">
        <v>187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3" ht="21">
      <c r="B3" s="132" t="s">
        <v>188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2:13" ht="21">
      <c r="B4" s="131" t="s">
        <v>189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6" spans="2:13" ht="21">
      <c r="B6" s="51" t="s">
        <v>190</v>
      </c>
      <c r="C6" s="134" t="s">
        <v>191</v>
      </c>
      <c r="D6" s="134"/>
      <c r="E6" s="134" t="s">
        <v>192</v>
      </c>
      <c r="F6" s="134"/>
      <c r="G6" s="134" t="s">
        <v>193</v>
      </c>
      <c r="H6" s="134"/>
      <c r="I6" s="134" t="s">
        <v>194</v>
      </c>
      <c r="J6" s="134"/>
      <c r="K6" s="134" t="s">
        <v>195</v>
      </c>
      <c r="L6" s="134"/>
      <c r="M6" s="51" t="s">
        <v>196</v>
      </c>
    </row>
    <row r="7" spans="2:13" ht="21">
      <c r="B7" s="58"/>
      <c r="C7" s="59" t="s">
        <v>197</v>
      </c>
      <c r="D7" s="59" t="s">
        <v>198</v>
      </c>
      <c r="E7" s="59" t="s">
        <v>197</v>
      </c>
      <c r="F7" s="59" t="s">
        <v>198</v>
      </c>
      <c r="G7" s="59" t="s">
        <v>197</v>
      </c>
      <c r="H7" s="59" t="s">
        <v>198</v>
      </c>
      <c r="I7" s="59" t="s">
        <v>197</v>
      </c>
      <c r="J7" s="59" t="s">
        <v>198</v>
      </c>
      <c r="K7" s="59" t="s">
        <v>197</v>
      </c>
      <c r="L7" s="59" t="s">
        <v>198</v>
      </c>
      <c r="M7" s="60"/>
    </row>
    <row r="8" spans="2:13" ht="21">
      <c r="B8" s="57" t="s">
        <v>54</v>
      </c>
      <c r="C8" s="52">
        <v>25</v>
      </c>
      <c r="D8" s="52" t="s">
        <v>48</v>
      </c>
      <c r="E8" s="52">
        <v>5</v>
      </c>
      <c r="F8" s="52" t="s">
        <v>48</v>
      </c>
      <c r="G8" s="52">
        <v>3</v>
      </c>
      <c r="H8" s="52" t="s">
        <v>48</v>
      </c>
      <c r="I8" s="52" t="s">
        <v>48</v>
      </c>
      <c r="J8" s="52" t="s">
        <v>48</v>
      </c>
      <c r="K8" s="52">
        <f aca="true" t="shared" si="0" ref="K8:K13">SUM(C8:J8)</f>
        <v>33</v>
      </c>
      <c r="L8" s="52" t="s">
        <v>48</v>
      </c>
      <c r="M8" s="52"/>
    </row>
    <row r="9" spans="2:13" ht="21">
      <c r="B9" s="50" t="s">
        <v>55</v>
      </c>
      <c r="C9" s="53">
        <v>9</v>
      </c>
      <c r="D9" s="53" t="s">
        <v>48</v>
      </c>
      <c r="E9" s="53">
        <v>1</v>
      </c>
      <c r="F9" s="53" t="s">
        <v>48</v>
      </c>
      <c r="G9" s="53" t="s">
        <v>48</v>
      </c>
      <c r="H9" s="53" t="s">
        <v>48</v>
      </c>
      <c r="I9" s="53" t="s">
        <v>48</v>
      </c>
      <c r="J9" s="53" t="s">
        <v>48</v>
      </c>
      <c r="K9" s="53">
        <f t="shared" si="0"/>
        <v>10</v>
      </c>
      <c r="L9" s="53" t="s">
        <v>48</v>
      </c>
      <c r="M9" s="53"/>
    </row>
    <row r="10" spans="2:13" ht="21">
      <c r="B10" s="50" t="s">
        <v>56</v>
      </c>
      <c r="C10" s="53">
        <v>8</v>
      </c>
      <c r="D10" s="53" t="s">
        <v>48</v>
      </c>
      <c r="E10" s="53" t="s">
        <v>48</v>
      </c>
      <c r="F10" s="53" t="s">
        <v>48</v>
      </c>
      <c r="G10" s="53" t="s">
        <v>48</v>
      </c>
      <c r="H10" s="53" t="s">
        <v>48</v>
      </c>
      <c r="I10" s="53" t="s">
        <v>48</v>
      </c>
      <c r="J10" s="53" t="s">
        <v>48</v>
      </c>
      <c r="K10" s="53">
        <f t="shared" si="0"/>
        <v>8</v>
      </c>
      <c r="L10" s="53" t="s">
        <v>48</v>
      </c>
      <c r="M10" s="53"/>
    </row>
    <row r="11" spans="2:13" ht="21">
      <c r="B11" s="50" t="s">
        <v>57</v>
      </c>
      <c r="C11" s="53">
        <v>18</v>
      </c>
      <c r="D11" s="53" t="s">
        <v>48</v>
      </c>
      <c r="E11" s="53">
        <v>3</v>
      </c>
      <c r="F11" s="53" t="s">
        <v>48</v>
      </c>
      <c r="G11" s="53">
        <v>1</v>
      </c>
      <c r="H11" s="53" t="s">
        <v>48</v>
      </c>
      <c r="I11" s="53" t="s">
        <v>48</v>
      </c>
      <c r="J11" s="53" t="s">
        <v>48</v>
      </c>
      <c r="K11" s="53">
        <f t="shared" si="0"/>
        <v>22</v>
      </c>
      <c r="L11" s="53" t="s">
        <v>48</v>
      </c>
      <c r="M11" s="53"/>
    </row>
    <row r="12" spans="2:13" ht="21">
      <c r="B12" s="50" t="s">
        <v>58</v>
      </c>
      <c r="C12" s="53">
        <v>17</v>
      </c>
      <c r="D12" s="53" t="s">
        <v>48</v>
      </c>
      <c r="E12" s="53">
        <v>1</v>
      </c>
      <c r="F12" s="53" t="s">
        <v>48</v>
      </c>
      <c r="G12" s="53" t="s">
        <v>48</v>
      </c>
      <c r="H12" s="53" t="s">
        <v>48</v>
      </c>
      <c r="I12" s="53" t="s">
        <v>48</v>
      </c>
      <c r="J12" s="53" t="s">
        <v>48</v>
      </c>
      <c r="K12" s="53">
        <f t="shared" si="0"/>
        <v>18</v>
      </c>
      <c r="L12" s="53" t="s">
        <v>48</v>
      </c>
      <c r="M12" s="53"/>
    </row>
    <row r="13" spans="2:13" ht="21">
      <c r="B13" s="50" t="s">
        <v>59</v>
      </c>
      <c r="C13" s="53">
        <v>98</v>
      </c>
      <c r="D13" s="53" t="s">
        <v>48</v>
      </c>
      <c r="E13" s="53">
        <v>1</v>
      </c>
      <c r="F13" s="53" t="s">
        <v>48</v>
      </c>
      <c r="G13" s="53">
        <v>2</v>
      </c>
      <c r="H13" s="53" t="s">
        <v>48</v>
      </c>
      <c r="I13" s="53" t="s">
        <v>48</v>
      </c>
      <c r="J13" s="53" t="s">
        <v>48</v>
      </c>
      <c r="K13" s="53">
        <f t="shared" si="0"/>
        <v>101</v>
      </c>
      <c r="L13" s="53" t="s">
        <v>48</v>
      </c>
      <c r="M13" s="53"/>
    </row>
    <row r="14" spans="2:13" ht="21">
      <c r="B14" s="61" t="s">
        <v>68</v>
      </c>
      <c r="C14" s="54">
        <f>SUM(C8:C13)</f>
        <v>175</v>
      </c>
      <c r="D14" s="54">
        <f aca="true" t="shared" si="1" ref="D14:L14">SUM(D8:D13)</f>
        <v>0</v>
      </c>
      <c r="E14" s="54">
        <f t="shared" si="1"/>
        <v>11</v>
      </c>
      <c r="F14" s="54">
        <f t="shared" si="1"/>
        <v>0</v>
      </c>
      <c r="G14" s="54">
        <f t="shared" si="1"/>
        <v>6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192</v>
      </c>
      <c r="L14" s="54">
        <f t="shared" si="1"/>
        <v>0</v>
      </c>
      <c r="M14" s="55"/>
    </row>
  </sheetData>
  <sheetProtection/>
  <mergeCells count="8">
    <mergeCell ref="B4:M4"/>
    <mergeCell ref="B3:M3"/>
    <mergeCell ref="B2:M2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E14" sqref="E14"/>
    </sheetView>
  </sheetViews>
  <sheetFormatPr defaultColWidth="9.140625" defaultRowHeight="21.75"/>
  <cols>
    <col min="1" max="1" width="1.1484375" style="0" customWidth="1"/>
    <col min="2" max="2" width="23.421875" style="0" customWidth="1"/>
    <col min="3" max="3" width="25.00390625" style="0" customWidth="1"/>
    <col min="4" max="4" width="23.7109375" style="0" customWidth="1"/>
    <col min="5" max="5" width="18.00390625" style="0" customWidth="1"/>
  </cols>
  <sheetData>
    <row r="1" ht="6.75" customHeight="1"/>
    <row r="2" spans="2:5" ht="21.75">
      <c r="B2" s="132" t="s">
        <v>199</v>
      </c>
      <c r="C2" s="132"/>
      <c r="D2" s="132"/>
      <c r="E2" s="132"/>
    </row>
    <row r="3" spans="2:5" ht="21.75">
      <c r="B3" s="132" t="s">
        <v>188</v>
      </c>
      <c r="C3" s="132"/>
      <c r="D3" s="132"/>
      <c r="E3" s="132"/>
    </row>
    <row r="5" spans="2:5" ht="23.25">
      <c r="B5" s="51" t="s">
        <v>200</v>
      </c>
      <c r="C5" s="62" t="s">
        <v>204</v>
      </c>
      <c r="D5" s="62" t="s">
        <v>205</v>
      </c>
      <c r="E5" s="51" t="s">
        <v>68</v>
      </c>
    </row>
    <row r="6" spans="2:5" ht="23.25">
      <c r="B6" s="63"/>
      <c r="C6" s="64" t="s">
        <v>203</v>
      </c>
      <c r="D6" s="64" t="s">
        <v>206</v>
      </c>
      <c r="E6" s="63"/>
    </row>
    <row r="7" spans="2:5" ht="23.25">
      <c r="B7" s="66" t="s">
        <v>202</v>
      </c>
      <c r="C7" s="113">
        <v>32733</v>
      </c>
      <c r="D7" s="113">
        <v>30556</v>
      </c>
      <c r="E7" s="117">
        <f>SUM(C7:D7)</f>
        <v>63289</v>
      </c>
    </row>
    <row r="8" spans="2:5" ht="23.25">
      <c r="B8" s="67" t="s">
        <v>201</v>
      </c>
      <c r="C8" s="115">
        <v>0</v>
      </c>
      <c r="D8" s="115">
        <v>0</v>
      </c>
      <c r="E8" s="118">
        <f>SUM(C8:D8)</f>
        <v>0</v>
      </c>
    </row>
    <row r="9" spans="2:5" ht="42">
      <c r="B9" s="68" t="s">
        <v>207</v>
      </c>
      <c r="C9" s="114">
        <v>250</v>
      </c>
      <c r="D9" s="114">
        <v>190</v>
      </c>
      <c r="E9" s="119">
        <f>SUM(C9:D9)</f>
        <v>440</v>
      </c>
    </row>
    <row r="10" spans="2:5" ht="23.25">
      <c r="B10" s="65" t="s">
        <v>68</v>
      </c>
      <c r="C10" s="116">
        <f>SUM(C7:C9)</f>
        <v>32983</v>
      </c>
      <c r="D10" s="116">
        <f>SUM(D7:D9)</f>
        <v>30746</v>
      </c>
      <c r="E10" s="120">
        <f>SUM(C10:D10)</f>
        <v>63729</v>
      </c>
    </row>
  </sheetData>
  <sheetProtection/>
  <mergeCells count="2">
    <mergeCell ref="B3:E3"/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D19" sqref="D19"/>
    </sheetView>
  </sheetViews>
  <sheetFormatPr defaultColWidth="9.140625" defaultRowHeight="21.75"/>
  <cols>
    <col min="1" max="1" width="1.1484375" style="0" customWidth="1"/>
    <col min="2" max="2" width="25.140625" style="0" customWidth="1"/>
    <col min="3" max="3" width="25.00390625" style="0" customWidth="1"/>
    <col min="4" max="4" width="23.7109375" style="0" customWidth="1"/>
    <col min="5" max="5" width="18.00390625" style="0" customWidth="1"/>
  </cols>
  <sheetData>
    <row r="1" ht="6.75" customHeight="1"/>
    <row r="2" spans="2:5" ht="21.75">
      <c r="B2" s="132" t="s">
        <v>208</v>
      </c>
      <c r="C2" s="132"/>
      <c r="D2" s="132"/>
      <c r="E2" s="132"/>
    </row>
    <row r="3" spans="2:5" ht="21.75">
      <c r="B3" s="132" t="s">
        <v>188</v>
      </c>
      <c r="C3" s="132"/>
      <c r="D3" s="132"/>
      <c r="E3" s="132"/>
    </row>
    <row r="5" spans="2:5" ht="23.25">
      <c r="B5" s="51" t="s">
        <v>200</v>
      </c>
      <c r="C5" s="62" t="s">
        <v>204</v>
      </c>
      <c r="D5" s="62" t="s">
        <v>205</v>
      </c>
      <c r="E5" s="51" t="s">
        <v>68</v>
      </c>
    </row>
    <row r="6" spans="2:5" ht="23.25">
      <c r="B6" s="69"/>
      <c r="C6" s="64" t="s">
        <v>203</v>
      </c>
      <c r="D6" s="64" t="s">
        <v>206</v>
      </c>
      <c r="E6" s="63"/>
    </row>
    <row r="7" spans="2:5" ht="23.25">
      <c r="B7" s="70" t="s">
        <v>209</v>
      </c>
      <c r="C7" s="76">
        <v>0</v>
      </c>
      <c r="D7" s="82">
        <v>0</v>
      </c>
      <c r="E7" s="84">
        <f>SUM(C7:D7)</f>
        <v>0</v>
      </c>
    </row>
    <row r="8" spans="2:5" ht="23.25">
      <c r="B8" s="71" t="s">
        <v>210</v>
      </c>
      <c r="C8" s="77">
        <v>0</v>
      </c>
      <c r="D8" s="83">
        <v>0</v>
      </c>
      <c r="E8" s="85">
        <f>SUM(C8:D8)</f>
        <v>0</v>
      </c>
    </row>
    <row r="9" spans="2:5" ht="23.25">
      <c r="B9" s="71" t="s">
        <v>211</v>
      </c>
      <c r="C9" s="78">
        <v>270</v>
      </c>
      <c r="D9" s="73">
        <v>250</v>
      </c>
      <c r="E9" s="85">
        <f>SUM(C9:D9)</f>
        <v>520</v>
      </c>
    </row>
    <row r="10" spans="2:5" ht="23.25">
      <c r="B10" s="72" t="s">
        <v>212</v>
      </c>
      <c r="C10" s="79">
        <v>970</v>
      </c>
      <c r="D10" s="74">
        <v>1320</v>
      </c>
      <c r="E10" s="75">
        <f>SUM(C10:D10)</f>
        <v>2290</v>
      </c>
    </row>
    <row r="11" spans="2:5" ht="23.25">
      <c r="B11" s="65" t="s">
        <v>68</v>
      </c>
      <c r="C11" s="80">
        <f>SUM(C9:C10)</f>
        <v>1240</v>
      </c>
      <c r="D11" s="80">
        <f>SUM(D9:D10)</f>
        <v>1570</v>
      </c>
      <c r="E11" s="86">
        <f>SUM(C11:D11)</f>
        <v>2810</v>
      </c>
    </row>
  </sheetData>
  <sheetProtection/>
  <mergeCells count="2"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E10" sqref="E10"/>
    </sheetView>
  </sheetViews>
  <sheetFormatPr defaultColWidth="9.140625" defaultRowHeight="21.75"/>
  <cols>
    <col min="1" max="1" width="1.1484375" style="0" customWidth="1"/>
    <col min="2" max="2" width="37.421875" style="0" customWidth="1"/>
    <col min="3" max="3" width="25.00390625" style="0" customWidth="1"/>
    <col min="4" max="4" width="23.7109375" style="0" customWidth="1"/>
    <col min="5" max="5" width="18.00390625" style="0" customWidth="1"/>
  </cols>
  <sheetData>
    <row r="1" ht="6.75" customHeight="1"/>
    <row r="2" spans="2:5" ht="21.75">
      <c r="B2" s="132" t="s">
        <v>233</v>
      </c>
      <c r="C2" s="132"/>
      <c r="D2" s="132"/>
      <c r="E2" s="132"/>
    </row>
    <row r="3" spans="2:5" ht="21.75">
      <c r="B3" s="132" t="s">
        <v>188</v>
      </c>
      <c r="C3" s="132"/>
      <c r="D3" s="132"/>
      <c r="E3" s="132"/>
    </row>
    <row r="5" spans="2:5" ht="23.25">
      <c r="B5" s="51" t="s">
        <v>200</v>
      </c>
      <c r="C5" s="62" t="s">
        <v>204</v>
      </c>
      <c r="D5" s="62" t="s">
        <v>205</v>
      </c>
      <c r="E5" s="51" t="s">
        <v>68</v>
      </c>
    </row>
    <row r="6" spans="2:5" ht="23.25">
      <c r="B6" s="69"/>
      <c r="C6" s="64" t="s">
        <v>203</v>
      </c>
      <c r="D6" s="64" t="s">
        <v>206</v>
      </c>
      <c r="E6" s="63"/>
    </row>
    <row r="7" spans="2:5" ht="65.25">
      <c r="B7" s="105" t="s">
        <v>234</v>
      </c>
      <c r="C7" s="106">
        <v>310</v>
      </c>
      <c r="D7" s="106">
        <v>410</v>
      </c>
      <c r="E7" s="109">
        <f>SUM(C7:D7)</f>
        <v>720</v>
      </c>
    </row>
    <row r="8" spans="2:5" ht="86.25">
      <c r="B8" s="103" t="s">
        <v>235</v>
      </c>
      <c r="C8" s="107">
        <v>0</v>
      </c>
      <c r="D8" s="107">
        <v>900</v>
      </c>
      <c r="E8" s="110">
        <f>SUM(C8:D8)</f>
        <v>900</v>
      </c>
    </row>
    <row r="9" spans="2:5" ht="23.25">
      <c r="B9" s="104" t="s">
        <v>236</v>
      </c>
      <c r="C9" s="108">
        <v>36100</v>
      </c>
      <c r="D9" s="108">
        <v>18000</v>
      </c>
      <c r="E9" s="111">
        <f>SUM(C9:D9)</f>
        <v>54100</v>
      </c>
    </row>
    <row r="10" spans="2:5" ht="23.25">
      <c r="B10" s="65" t="s">
        <v>68</v>
      </c>
      <c r="C10" s="80">
        <f>SUM(C7:C9)</f>
        <v>36410</v>
      </c>
      <c r="D10" s="80">
        <f>SUM(D7:D9)</f>
        <v>19310</v>
      </c>
      <c r="E10" s="112">
        <f>SUM(E7:E9)</f>
        <v>55720</v>
      </c>
    </row>
    <row r="12" ht="21.75">
      <c r="B12" s="89" t="s">
        <v>221</v>
      </c>
    </row>
  </sheetData>
  <sheetProtection/>
  <mergeCells count="2"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J10" sqref="J10"/>
    </sheetView>
  </sheetViews>
  <sheetFormatPr defaultColWidth="9.140625" defaultRowHeight="21.75"/>
  <cols>
    <col min="1" max="1" width="1.421875" style="36" customWidth="1"/>
    <col min="2" max="2" width="23.140625" style="36" customWidth="1"/>
    <col min="3" max="3" width="25.7109375" style="36" customWidth="1"/>
    <col min="4" max="4" width="24.7109375" style="36" customWidth="1"/>
    <col min="5" max="5" width="18.28125" style="36" customWidth="1"/>
    <col min="6" max="16384" width="9.140625" style="36" customWidth="1"/>
  </cols>
  <sheetData>
    <row r="1" ht="7.5" customHeight="1"/>
    <row r="2" spans="2:5" s="27" customFormat="1" ht="21">
      <c r="B2" s="127" t="s">
        <v>222</v>
      </c>
      <c r="C2" s="127"/>
      <c r="D2" s="127"/>
      <c r="E2" s="127"/>
    </row>
    <row r="3" spans="2:5" s="27" customFormat="1" ht="21">
      <c r="B3" s="127" t="s">
        <v>223</v>
      </c>
      <c r="C3" s="127"/>
      <c r="D3" s="127"/>
      <c r="E3" s="127"/>
    </row>
    <row r="4" s="27" customFormat="1" ht="21"/>
    <row r="5" spans="2:5" s="27" customFormat="1" ht="21">
      <c r="B5" s="94" t="s">
        <v>200</v>
      </c>
      <c r="C5" s="94" t="s">
        <v>204</v>
      </c>
      <c r="D5" s="94" t="s">
        <v>205</v>
      </c>
      <c r="E5" s="94" t="s">
        <v>68</v>
      </c>
    </row>
    <row r="6" spans="2:5" s="27" customFormat="1" ht="21">
      <c r="B6" s="31"/>
      <c r="C6" s="31" t="s">
        <v>224</v>
      </c>
      <c r="D6" s="31" t="s">
        <v>225</v>
      </c>
      <c r="E6" s="31"/>
    </row>
    <row r="7" spans="2:5" ht="21">
      <c r="B7" s="95" t="s">
        <v>226</v>
      </c>
      <c r="C7" s="101">
        <v>369500</v>
      </c>
      <c r="D7" s="101">
        <v>301100</v>
      </c>
      <c r="E7" s="101">
        <f>SUM(C7:D7)</f>
        <v>670600</v>
      </c>
    </row>
    <row r="8" spans="2:5" ht="21">
      <c r="B8" s="96" t="s">
        <v>227</v>
      </c>
      <c r="C8" s="97"/>
      <c r="D8" s="97"/>
      <c r="E8" s="97"/>
    </row>
    <row r="9" spans="2:5" ht="21">
      <c r="B9" s="96" t="s">
        <v>228</v>
      </c>
      <c r="C9" s="97"/>
      <c r="D9" s="97"/>
      <c r="E9" s="97"/>
    </row>
    <row r="10" spans="2:5" ht="21">
      <c r="B10" s="96" t="s">
        <v>229</v>
      </c>
      <c r="C10" s="97"/>
      <c r="D10" s="97"/>
      <c r="E10" s="97"/>
    </row>
    <row r="11" spans="2:5" ht="21">
      <c r="B11" s="96" t="s">
        <v>230</v>
      </c>
      <c r="C11" s="97"/>
      <c r="D11" s="97"/>
      <c r="E11" s="97"/>
    </row>
    <row r="12" spans="2:5" ht="21">
      <c r="B12" s="98" t="s">
        <v>231</v>
      </c>
      <c r="C12" s="99"/>
      <c r="D12" s="99"/>
      <c r="E12" s="99"/>
    </row>
    <row r="13" spans="2:5" ht="21">
      <c r="B13" s="33" t="s">
        <v>232</v>
      </c>
      <c r="C13" s="100" t="s">
        <v>48</v>
      </c>
      <c r="D13" s="100" t="s">
        <v>48</v>
      </c>
      <c r="E13" s="100" t="s">
        <v>48</v>
      </c>
    </row>
    <row r="14" spans="2:5" s="27" customFormat="1" ht="21">
      <c r="B14" s="32" t="s">
        <v>68</v>
      </c>
      <c r="C14" s="102">
        <f>SUM(C7:C13)</f>
        <v>369500</v>
      </c>
      <c r="D14" s="102">
        <f>SUM(D7:D13)</f>
        <v>301100</v>
      </c>
      <c r="E14" s="102">
        <f>SUM(E7:E13)</f>
        <v>670600</v>
      </c>
    </row>
  </sheetData>
  <sheetProtection/>
  <mergeCells count="2"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D21" sqref="D21"/>
    </sheetView>
  </sheetViews>
  <sheetFormatPr defaultColWidth="9.140625" defaultRowHeight="21.75"/>
  <cols>
    <col min="1" max="1" width="1.1484375" style="0" customWidth="1"/>
    <col min="2" max="2" width="37.421875" style="0" customWidth="1"/>
    <col min="3" max="3" width="25.00390625" style="0" customWidth="1"/>
    <col min="4" max="4" width="23.7109375" style="0" customWidth="1"/>
    <col min="5" max="5" width="18.00390625" style="0" customWidth="1"/>
  </cols>
  <sheetData>
    <row r="1" ht="6.75" customHeight="1"/>
    <row r="2" spans="2:5" ht="21.75">
      <c r="B2" s="132" t="s">
        <v>215</v>
      </c>
      <c r="C2" s="132"/>
      <c r="D2" s="132"/>
      <c r="E2" s="132"/>
    </row>
    <row r="3" spans="2:5" ht="21.75">
      <c r="B3" s="132" t="s">
        <v>188</v>
      </c>
      <c r="C3" s="132"/>
      <c r="D3" s="132"/>
      <c r="E3" s="132"/>
    </row>
    <row r="5" spans="2:5" ht="23.25">
      <c r="B5" s="51" t="s">
        <v>200</v>
      </c>
      <c r="C5" s="62" t="s">
        <v>204</v>
      </c>
      <c r="D5" s="62" t="s">
        <v>205</v>
      </c>
      <c r="E5" s="51" t="s">
        <v>68</v>
      </c>
    </row>
    <row r="6" spans="2:5" ht="23.25">
      <c r="B6" s="69"/>
      <c r="C6" s="64" t="s">
        <v>203</v>
      </c>
      <c r="D6" s="64" t="s">
        <v>206</v>
      </c>
      <c r="E6" s="63"/>
    </row>
    <row r="7" spans="2:5" ht="23.25">
      <c r="B7" s="90" t="s">
        <v>216</v>
      </c>
      <c r="C7" s="56" t="s">
        <v>48</v>
      </c>
      <c r="D7" s="56" t="s">
        <v>48</v>
      </c>
      <c r="E7" s="56" t="s">
        <v>48</v>
      </c>
    </row>
    <row r="8" spans="2:5" ht="23.25">
      <c r="B8" s="91" t="s">
        <v>217</v>
      </c>
      <c r="C8" s="87" t="s">
        <v>48</v>
      </c>
      <c r="D8" s="87" t="s">
        <v>48</v>
      </c>
      <c r="E8" s="87" t="s">
        <v>48</v>
      </c>
    </row>
    <row r="9" spans="2:5" ht="23.25">
      <c r="B9" s="92" t="s">
        <v>218</v>
      </c>
      <c r="C9" s="87" t="s">
        <v>48</v>
      </c>
      <c r="D9" s="87" t="s">
        <v>48</v>
      </c>
      <c r="E9" s="87" t="s">
        <v>48</v>
      </c>
    </row>
    <row r="10" spans="2:5" ht="23.25">
      <c r="B10" s="91" t="s">
        <v>219</v>
      </c>
      <c r="C10" s="87" t="s">
        <v>48</v>
      </c>
      <c r="D10" s="87" t="s">
        <v>48</v>
      </c>
      <c r="E10" s="87" t="s">
        <v>48</v>
      </c>
    </row>
    <row r="11" spans="2:5" ht="23.25">
      <c r="B11" s="93" t="s">
        <v>220</v>
      </c>
      <c r="C11" s="54" t="s">
        <v>48</v>
      </c>
      <c r="D11" s="54" t="s">
        <v>48</v>
      </c>
      <c r="E11" s="54" t="s">
        <v>48</v>
      </c>
    </row>
    <row r="12" spans="2:5" ht="23.25">
      <c r="B12" s="65" t="s">
        <v>68</v>
      </c>
      <c r="C12" s="81" t="s">
        <v>48</v>
      </c>
      <c r="D12" s="81" t="s">
        <v>48</v>
      </c>
      <c r="E12" s="88" t="s">
        <v>48</v>
      </c>
    </row>
    <row r="14" ht="21.75">
      <c r="B14" s="89" t="s">
        <v>221</v>
      </c>
    </row>
  </sheetData>
  <sheetProtection/>
  <mergeCells count="2">
    <mergeCell ref="B2:E2"/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Nui</dc:creator>
  <cp:keywords/>
  <dc:description/>
  <cp:lastModifiedBy>ผอ.เขตพญาไท</cp:lastModifiedBy>
  <cp:lastPrinted>2023-05-19T01:15:29Z</cp:lastPrinted>
  <dcterms:created xsi:type="dcterms:W3CDTF">2010-06-02T02:43:31Z</dcterms:created>
  <dcterms:modified xsi:type="dcterms:W3CDTF">2024-04-24T04:29:25Z</dcterms:modified>
  <cp:category/>
  <cp:version/>
  <cp:contentType/>
  <cp:contentStatus/>
</cp:coreProperties>
</file>