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E:\นัท\ITA\งบปี69\O12\"/>
    </mc:Choice>
  </mc:AlternateContent>
  <xr:revisionPtr revIDLastSave="0" documentId="13_ncr:1_{71FF12AB-CB69-4C21-B817-1FF96CB3DEBF}" xr6:coauthVersionLast="47" xr6:coauthVersionMax="47" xr10:uidLastSave="{00000000-0000-0000-0000-000000000000}"/>
  <bookViews>
    <workbookView xWindow="-24120" yWindow="-120" windowWidth="24240" windowHeight="131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1" i="1" l="1"/>
  <c r="E281" i="1"/>
  <c r="C281" i="1"/>
  <c r="B281" i="1"/>
  <c r="D280" i="1"/>
  <c r="D281" i="1" s="1"/>
  <c r="D279" i="1"/>
  <c r="D278" i="1"/>
  <c r="E263" i="1"/>
  <c r="C263" i="1"/>
  <c r="B263" i="1"/>
  <c r="D262" i="1"/>
  <c r="F262" i="1" s="1"/>
  <c r="D261" i="1"/>
  <c r="F261" i="1" s="1"/>
  <c r="D260" i="1"/>
  <c r="F260" i="1" s="1"/>
  <c r="F259" i="1"/>
  <c r="E244" i="1"/>
  <c r="C244" i="1"/>
  <c r="B244" i="1"/>
  <c r="D243" i="1"/>
  <c r="F243" i="1" s="1"/>
  <c r="D242" i="1"/>
  <c r="F242" i="1" s="1"/>
  <c r="D241" i="1"/>
  <c r="F241" i="1" s="1"/>
  <c r="F244" i="1" s="1"/>
  <c r="F240" i="1"/>
  <c r="E226" i="1"/>
  <c r="C226" i="1"/>
  <c r="B226" i="1"/>
  <c r="D225" i="1"/>
  <c r="F225" i="1" s="1"/>
  <c r="D224" i="1"/>
  <c r="F224" i="1" s="1"/>
  <c r="F223" i="1"/>
  <c r="F226" i="1" s="1"/>
  <c r="D223" i="1"/>
  <c r="F222" i="1"/>
  <c r="E208" i="1"/>
  <c r="C208" i="1"/>
  <c r="B208" i="1"/>
  <c r="F207" i="1"/>
  <c r="D207" i="1"/>
  <c r="D206" i="1"/>
  <c r="F206" i="1" s="1"/>
  <c r="F205" i="1"/>
  <c r="D205" i="1"/>
  <c r="D208" i="1" s="1"/>
  <c r="F208" i="1" s="1"/>
  <c r="F204" i="1"/>
  <c r="E190" i="1"/>
  <c r="C190" i="1"/>
  <c r="B190" i="1"/>
  <c r="F189" i="1"/>
  <c r="D189" i="1"/>
  <c r="D188" i="1"/>
  <c r="F188" i="1" s="1"/>
  <c r="F190" i="1" s="1"/>
  <c r="E172" i="1"/>
  <c r="C172" i="1"/>
  <c r="B172" i="1"/>
  <c r="D171" i="1"/>
  <c r="F171" i="1" s="1"/>
  <c r="D170" i="1"/>
  <c r="F170" i="1" s="1"/>
  <c r="F172" i="1" s="1"/>
  <c r="E154" i="1"/>
  <c r="C154" i="1"/>
  <c r="B154" i="1"/>
  <c r="D153" i="1"/>
  <c r="F153" i="1" s="1"/>
  <c r="D152" i="1"/>
  <c r="F152" i="1" s="1"/>
  <c r="F151" i="1"/>
  <c r="F154" i="1" s="1"/>
  <c r="D151" i="1"/>
  <c r="E136" i="1"/>
  <c r="C136" i="1"/>
  <c r="B136" i="1"/>
  <c r="F135" i="1"/>
  <c r="F134" i="1"/>
  <c r="D133" i="1"/>
  <c r="F133" i="1" s="1"/>
  <c r="F136" i="1" s="1"/>
  <c r="E118" i="1"/>
  <c r="C118" i="1"/>
  <c r="B118" i="1"/>
  <c r="D117" i="1"/>
  <c r="F117" i="1" s="1"/>
  <c r="D116" i="1"/>
  <c r="F116" i="1" s="1"/>
  <c r="D115" i="1"/>
  <c r="D118" i="1" s="1"/>
  <c r="E100" i="1"/>
  <c r="C100" i="1"/>
  <c r="B100" i="1"/>
  <c r="F99" i="1"/>
  <c r="D99" i="1"/>
  <c r="D98" i="1"/>
  <c r="F98" i="1" s="1"/>
  <c r="D97" i="1"/>
  <c r="D100" i="1" s="1"/>
  <c r="E82" i="1"/>
  <c r="C82" i="1"/>
  <c r="B82" i="1"/>
  <c r="D81" i="1"/>
  <c r="F81" i="1" s="1"/>
  <c r="D80" i="1"/>
  <c r="F80" i="1" s="1"/>
  <c r="F79" i="1"/>
  <c r="D79" i="1"/>
  <c r="C72" i="1"/>
  <c r="D72" i="1"/>
  <c r="E72" i="1"/>
  <c r="F72" i="1"/>
  <c r="B72" i="1"/>
  <c r="C64" i="1"/>
  <c r="D64" i="1"/>
  <c r="E64" i="1"/>
  <c r="F64" i="1"/>
  <c r="B64" i="1"/>
  <c r="D63" i="1"/>
  <c r="F63" i="1" s="1"/>
  <c r="D62" i="1"/>
  <c r="F62" i="1" s="1"/>
  <c r="D61" i="1"/>
  <c r="F61" i="1" s="1"/>
  <c r="B46" i="1"/>
  <c r="F45" i="1"/>
  <c r="F44" i="1"/>
  <c r="D44" i="1"/>
  <c r="D43" i="1"/>
  <c r="F43" i="1" s="1"/>
  <c r="C28" i="1"/>
  <c r="B28" i="1"/>
  <c r="F27" i="1"/>
  <c r="D27" i="1"/>
  <c r="D26" i="1"/>
  <c r="F26" i="1" s="1"/>
  <c r="D25" i="1" a="1"/>
  <c r="E25" i="1" s="1"/>
  <c r="E28" i="1" s="1"/>
  <c r="C10" i="1"/>
  <c r="B10" i="1"/>
  <c r="D9" i="1"/>
  <c r="F9" i="1" s="1"/>
  <c r="D8" i="1"/>
  <c r="F8" i="1" s="1"/>
  <c r="D7" i="1" a="1"/>
  <c r="E7" i="1" s="1"/>
  <c r="E10" i="1" s="1"/>
  <c r="F263" i="1" l="1"/>
  <c r="D263" i="1"/>
  <c r="D244" i="1"/>
  <c r="D226" i="1"/>
  <c r="D190" i="1"/>
  <c r="D172" i="1"/>
  <c r="D154" i="1"/>
  <c r="D136" i="1"/>
  <c r="F115" i="1"/>
  <c r="F118" i="1" s="1"/>
  <c r="F97" i="1"/>
  <c r="F100" i="1" s="1"/>
  <c r="F82" i="1"/>
  <c r="D82" i="1"/>
  <c r="D25" i="1"/>
  <c r="D7" i="1"/>
  <c r="D28" i="1" l="1"/>
  <c r="F25" i="1"/>
  <c r="F28" i="1" s="1"/>
  <c r="D10" i="1"/>
  <c r="F7" i="1"/>
  <c r="F10" i="1" s="1"/>
</calcChain>
</file>

<file path=xl/sharedStrings.xml><?xml version="1.0" encoding="utf-8"?>
<sst xmlns="http://schemas.openxmlformats.org/spreadsheetml/2006/main" count="774" uniqueCount="37">
  <si>
    <t>ข้อมูลเงินนอกงบประมาณ โรงเรียนวัดตะกล่ำ</t>
  </si>
  <si>
    <t>ประจำปีงบประมาณ พ.ศ.2569</t>
  </si>
  <si>
    <t>สำนักงานเขตประเวศ กรุงเทพมหานคร</t>
  </si>
  <si>
    <t>ข้อมูล ณ วันที่ 21 เมษายน 2569</t>
  </si>
  <si>
    <t>เงินอุดหนุนทั่วไป</t>
  </si>
  <si>
    <t>รัฐบาล</t>
  </si>
  <si>
    <t>กทม.</t>
  </si>
  <si>
    <t>รวม</t>
  </si>
  <si>
    <t>จ่าย</t>
  </si>
  <si>
    <t>คงเหลือ</t>
  </si>
  <si>
    <t>การจัดการศึกษา</t>
  </si>
  <si>
    <t>-</t>
  </si>
  <si>
    <t>อาหารเสริม (นม)</t>
  </si>
  <si>
    <t>อาหารกลางวัน</t>
  </si>
  <si>
    <t>อาหารเช้า</t>
  </si>
  <si>
    <t>เงินบริจาค</t>
  </si>
  <si>
    <t>นักเรียน/ผู้ปกครอง</t>
  </si>
  <si>
    <t>บริษัทเอกชน สมาคม ชมรม และอื่นๆ</t>
  </si>
  <si>
    <t>ข้อมูลเงินนอกงบประมาณ โรงเรียนแก่นทองอุปถัมภ์</t>
  </si>
  <si>
    <t>ข้อมูลเงินนอกงบประมาณ โรงเรียนวัดกระทุ่มเสือปลา</t>
  </si>
  <si>
    <t>อาหารกลางวัน (ต.ค.68 - มี.ค.69)</t>
  </si>
  <si>
    <t>อาหารเช้า (ต.ค.68 - มี.ค.69)</t>
  </si>
  <si>
    <t>ข้อมูลเงินนอกงบประมาณ โรงเรียนคลองมะขามเทศ</t>
  </si>
  <si>
    <t>ทุนการศึกษา/กิจกรรมวันเด็ก</t>
  </si>
  <si>
    <t>ข้อมูลเงินนอกงบประมาณ โรงเรียนสุเหร่าจรเข้ขบ</t>
  </si>
  <si>
    <t>ข้อมูลเงินนอกงบประมาณ โรงเรียนสุเหร่าทางควาย</t>
  </si>
  <si>
    <t>ข้อมูลเงินนอกงบประมาณ โรงเรียนสุเหร่าทับช้าง</t>
  </si>
  <si>
    <t>ข้อมูลเงินนอกงบประมาณ โรงเรียนสุเหร่าบึงหนองบอน</t>
  </si>
  <si>
    <t>ข้อมูลเงินนอกงบประมาณ โรงเรียนสุเหร่าศาลาลอย</t>
  </si>
  <si>
    <t>ข้อมูลเงินนอกงบประมาณ โรงเรียนสุเหร่าบ้านม้า</t>
  </si>
  <si>
    <t>ข้อมูลเงินนอกงบประมาณ โรงเรียนคลองปักหลัก</t>
  </si>
  <si>
    <t>ข้อมูลเงินนอกงบประมาณ โรงเรียนงามมานะ</t>
  </si>
  <si>
    <t>ข้อมูลเงินนอกงบประมาณ โรงเรียนคชเผือกอนุสรณ์</t>
  </si>
  <si>
    <t>ข้อมูลเงินนอกงบประมาณ โรงเรียนสุวิทย์เสรีอนุสรณ์</t>
  </si>
  <si>
    <t>ข้อมูล ณ วันที่ 7 ตุลาคม 2567</t>
  </si>
  <si>
    <t>ข้อมูลเงินนอกงบประมาณ โรงเรียนอยู่เป็นสุขอนุสรณ์</t>
  </si>
  <si>
    <t>ข้อมูลเงินนอกงบประมาณ โรงเรียนมัธยมสุวิทย์เสรีอนุสรณ์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</si>
</sst>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4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vertical="center"/>
    </xf>
    <xf numFmtId="4" fontId="3" fillId="0" borderId="1" xfId="1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" fontId="3" fillId="0" borderId="1" xfId="0" quotePrefix="1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9"/>
  <sheetViews>
    <sheetView tabSelected="1" workbookViewId="0">
      <selection activeCell="I238" sqref="I238"/>
    </sheetView>
  </sheetViews>
  <sheetFormatPr defaultRowHeight="15" x14ac:dyDescent="0.25"/>
  <cols>
    <col min="1" max="6" width="19.5703125" customWidth="1"/>
  </cols>
  <sheetData>
    <row r="1" spans="1:6" ht="19.5" customHeight="1" x14ac:dyDescent="0.25">
      <c r="A1" s="1" t="s">
        <v>0</v>
      </c>
      <c r="B1" s="1"/>
      <c r="C1" s="1"/>
      <c r="D1" s="1"/>
      <c r="E1" s="1"/>
      <c r="F1" s="1"/>
    </row>
    <row r="2" spans="1:6" ht="19.5" customHeight="1" x14ac:dyDescent="0.25">
      <c r="A2" s="1" t="s">
        <v>1</v>
      </c>
      <c r="B2" s="1"/>
      <c r="C2" s="1"/>
      <c r="D2" s="1"/>
      <c r="E2" s="1"/>
      <c r="F2" s="1"/>
    </row>
    <row r="3" spans="1:6" ht="19.5" customHeight="1" x14ac:dyDescent="0.25">
      <c r="A3" s="1" t="s">
        <v>2</v>
      </c>
      <c r="B3" s="1"/>
      <c r="C3" s="1"/>
      <c r="D3" s="1"/>
      <c r="E3" s="1"/>
      <c r="F3" s="1"/>
    </row>
    <row r="4" spans="1:6" ht="19.5" customHeight="1" x14ac:dyDescent="0.25">
      <c r="A4" s="2" t="s">
        <v>3</v>
      </c>
      <c r="B4" s="2"/>
      <c r="C4" s="2"/>
      <c r="D4" s="2"/>
      <c r="E4" s="2"/>
      <c r="F4" s="2"/>
    </row>
    <row r="5" spans="1:6" ht="31.5" customHeight="1" x14ac:dyDescent="0.25">
      <c r="A5" s="3" t="s">
        <v>4</v>
      </c>
      <c r="B5" s="3" t="s">
        <v>5</v>
      </c>
      <c r="C5" s="3" t="s">
        <v>6</v>
      </c>
      <c r="D5" s="3" t="s">
        <v>7</v>
      </c>
      <c r="E5" s="3" t="s">
        <v>8</v>
      </c>
      <c r="F5" s="3" t="s">
        <v>9</v>
      </c>
    </row>
    <row r="6" spans="1:6" ht="31.5" customHeight="1" x14ac:dyDescent="0.25">
      <c r="A6" s="4" t="s">
        <v>10</v>
      </c>
      <c r="B6" s="5" t="s">
        <v>11</v>
      </c>
      <c r="C6" s="6"/>
      <c r="D6" s="6"/>
      <c r="E6" s="6"/>
      <c r="F6" s="6">
        <v>0</v>
      </c>
    </row>
    <row r="7" spans="1:6" ht="31.5" customHeight="1" x14ac:dyDescent="0.25">
      <c r="A7" s="4" t="s">
        <v>12</v>
      </c>
      <c r="B7" s="6">
        <v>2179231.46</v>
      </c>
      <c r="C7" s="6"/>
      <c r="D7" s="6">
        <f t="array" ref="D7:E7">B7:C7</f>
        <v>2179231.46</v>
      </c>
      <c r="E7" s="6">
        <v>0</v>
      </c>
      <c r="F7" s="6">
        <f>D7-E7</f>
        <v>2179231.46</v>
      </c>
    </row>
    <row r="8" spans="1:6" ht="31.5" customHeight="1" x14ac:dyDescent="0.25">
      <c r="A8" s="4" t="s">
        <v>13</v>
      </c>
      <c r="B8" s="7">
        <v>3192464</v>
      </c>
      <c r="C8" s="7">
        <v>435336</v>
      </c>
      <c r="D8" s="6">
        <f>B8+C8</f>
        <v>3627800</v>
      </c>
      <c r="E8" s="6">
        <v>0</v>
      </c>
      <c r="F8" s="6">
        <f>D8-E8</f>
        <v>3627800</v>
      </c>
    </row>
    <row r="9" spans="1:6" ht="31.5" customHeight="1" x14ac:dyDescent="0.25">
      <c r="A9" s="4" t="s">
        <v>14</v>
      </c>
      <c r="B9" s="7"/>
      <c r="C9" s="7">
        <v>2041365</v>
      </c>
      <c r="D9" s="6">
        <f>C9</f>
        <v>2041365</v>
      </c>
      <c r="E9" s="6">
        <v>0</v>
      </c>
      <c r="F9" s="6">
        <f>D9-E9</f>
        <v>2041365</v>
      </c>
    </row>
    <row r="10" spans="1:6" ht="31.5" customHeight="1" x14ac:dyDescent="0.25">
      <c r="A10" s="8" t="s">
        <v>7</v>
      </c>
      <c r="B10" s="6">
        <f>SUM(B6:B9)</f>
        <v>5371695.46</v>
      </c>
      <c r="C10" s="6">
        <f>SUM(C6:C9)</f>
        <v>2476701</v>
      </c>
      <c r="D10" s="6">
        <f>SUM(D6:D9)</f>
        <v>7848396.46</v>
      </c>
      <c r="E10" s="6">
        <f>SUM(E6:E9)</f>
        <v>0</v>
      </c>
      <c r="F10" s="6">
        <f>SUM(F6:F9)</f>
        <v>7848396.46</v>
      </c>
    </row>
    <row r="11" spans="1:6" ht="31.5" customHeight="1" x14ac:dyDescent="0.25">
      <c r="A11" s="9"/>
      <c r="B11" s="9"/>
      <c r="C11" s="9"/>
      <c r="D11" s="9"/>
      <c r="E11" s="9"/>
      <c r="F11" s="9"/>
    </row>
    <row r="12" spans="1:6" ht="31.5" customHeight="1" x14ac:dyDescent="0.25">
      <c r="A12" s="10" t="s">
        <v>15</v>
      </c>
      <c r="B12" s="11" t="s">
        <v>16</v>
      </c>
      <c r="C12" s="11" t="s">
        <v>17</v>
      </c>
      <c r="D12" s="10" t="s">
        <v>7</v>
      </c>
      <c r="E12" s="10" t="s">
        <v>8</v>
      </c>
      <c r="F12" s="10" t="s">
        <v>9</v>
      </c>
    </row>
    <row r="13" spans="1:6" ht="31.5" customHeight="1" x14ac:dyDescent="0.25">
      <c r="A13" s="10"/>
      <c r="B13" s="11"/>
      <c r="C13" s="11"/>
      <c r="D13" s="10"/>
      <c r="E13" s="10"/>
      <c r="F13" s="10"/>
    </row>
    <row r="14" spans="1:6" ht="31.5" customHeight="1" x14ac:dyDescent="0.25">
      <c r="A14" s="12" t="s">
        <v>11</v>
      </c>
      <c r="B14" s="12" t="s">
        <v>11</v>
      </c>
      <c r="C14" s="12" t="s">
        <v>11</v>
      </c>
      <c r="D14" s="12" t="s">
        <v>11</v>
      </c>
      <c r="E14" s="12" t="s">
        <v>11</v>
      </c>
      <c r="F14" s="12" t="s">
        <v>11</v>
      </c>
    </row>
    <row r="15" spans="1:6" ht="31.5" customHeight="1" x14ac:dyDescent="0.25">
      <c r="A15" s="12" t="s">
        <v>11</v>
      </c>
      <c r="B15" s="12" t="s">
        <v>11</v>
      </c>
      <c r="C15" s="12" t="s">
        <v>11</v>
      </c>
      <c r="D15" s="12" t="s">
        <v>11</v>
      </c>
      <c r="E15" s="12" t="s">
        <v>11</v>
      </c>
      <c r="F15" s="12" t="s">
        <v>11</v>
      </c>
    </row>
    <row r="16" spans="1:6" ht="31.5" customHeight="1" x14ac:dyDescent="0.25">
      <c r="A16" s="12" t="s">
        <v>11</v>
      </c>
      <c r="B16" s="12" t="s">
        <v>11</v>
      </c>
      <c r="C16" s="12" t="s">
        <v>11</v>
      </c>
      <c r="D16" s="12" t="s">
        <v>11</v>
      </c>
      <c r="E16" s="12" t="s">
        <v>11</v>
      </c>
      <c r="F16" s="12" t="s">
        <v>11</v>
      </c>
    </row>
    <row r="17" spans="1:6" ht="31.5" customHeight="1" x14ac:dyDescent="0.25">
      <c r="A17" s="12" t="s">
        <v>11</v>
      </c>
      <c r="B17" s="12" t="s">
        <v>11</v>
      </c>
      <c r="C17" s="12" t="s">
        <v>11</v>
      </c>
      <c r="D17" s="12" t="s">
        <v>11</v>
      </c>
      <c r="E17" s="12" t="s">
        <v>11</v>
      </c>
      <c r="F17" s="12" t="s">
        <v>11</v>
      </c>
    </row>
    <row r="18" spans="1:6" ht="31.5" customHeight="1" x14ac:dyDescent="0.25">
      <c r="A18" s="8" t="s">
        <v>7</v>
      </c>
      <c r="B18" s="12" t="s">
        <v>11</v>
      </c>
      <c r="C18" s="12" t="s">
        <v>11</v>
      </c>
      <c r="D18" s="12" t="s">
        <v>11</v>
      </c>
      <c r="E18" s="12" t="s">
        <v>11</v>
      </c>
      <c r="F18" s="12" t="s">
        <v>11</v>
      </c>
    </row>
    <row r="19" spans="1:6" ht="24" x14ac:dyDescent="0.25">
      <c r="A19" s="1" t="s">
        <v>18</v>
      </c>
      <c r="B19" s="1"/>
      <c r="C19" s="1"/>
      <c r="D19" s="1"/>
      <c r="E19" s="1"/>
      <c r="F19" s="1"/>
    </row>
    <row r="20" spans="1:6" ht="24" x14ac:dyDescent="0.25">
      <c r="A20" s="1" t="s">
        <v>1</v>
      </c>
      <c r="B20" s="1"/>
      <c r="C20" s="1"/>
      <c r="D20" s="1"/>
      <c r="E20" s="1"/>
      <c r="F20" s="1"/>
    </row>
    <row r="21" spans="1:6" ht="24" x14ac:dyDescent="0.25">
      <c r="A21" s="1" t="s">
        <v>2</v>
      </c>
      <c r="B21" s="1"/>
      <c r="C21" s="1"/>
      <c r="D21" s="1"/>
      <c r="E21" s="1"/>
      <c r="F21" s="1"/>
    </row>
    <row r="22" spans="1:6" ht="24" x14ac:dyDescent="0.25">
      <c r="A22" s="2" t="s">
        <v>3</v>
      </c>
      <c r="B22" s="2"/>
      <c r="C22" s="2"/>
      <c r="D22" s="2"/>
      <c r="E22" s="2"/>
      <c r="F22" s="2"/>
    </row>
    <row r="23" spans="1:6" ht="29.25" customHeight="1" x14ac:dyDescent="0.25">
      <c r="A23" s="3" t="s">
        <v>4</v>
      </c>
      <c r="B23" s="3" t="s">
        <v>5</v>
      </c>
      <c r="C23" s="3" t="s">
        <v>6</v>
      </c>
      <c r="D23" s="3" t="s">
        <v>7</v>
      </c>
      <c r="E23" s="3" t="s">
        <v>8</v>
      </c>
      <c r="F23" s="3" t="s">
        <v>9</v>
      </c>
    </row>
    <row r="24" spans="1:6" ht="29.25" customHeight="1" x14ac:dyDescent="0.25">
      <c r="A24" s="4" t="s">
        <v>10</v>
      </c>
      <c r="B24" s="6" t="s">
        <v>11</v>
      </c>
      <c r="C24" s="4"/>
      <c r="D24" s="4"/>
      <c r="E24" s="4"/>
      <c r="F24" s="4"/>
    </row>
    <row r="25" spans="1:6" ht="29.25" customHeight="1" x14ac:dyDescent="0.25">
      <c r="A25" s="4" t="s">
        <v>12</v>
      </c>
      <c r="B25" s="6">
        <v>156746.4</v>
      </c>
      <c r="C25" s="6"/>
      <c r="D25" s="6">
        <f t="array" ref="D25:E25">B25:C25</f>
        <v>156746.4</v>
      </c>
      <c r="E25" s="6">
        <v>0</v>
      </c>
      <c r="F25" s="6">
        <f>D25-E25</f>
        <v>156746.4</v>
      </c>
    </row>
    <row r="26" spans="1:6" ht="29.25" customHeight="1" x14ac:dyDescent="0.25">
      <c r="A26" s="4" t="s">
        <v>13</v>
      </c>
      <c r="B26" s="7">
        <v>1333838</v>
      </c>
      <c r="C26" s="7">
        <v>636487</v>
      </c>
      <c r="D26" s="6">
        <f>B26+C26</f>
        <v>1970325</v>
      </c>
      <c r="E26" s="6">
        <v>0</v>
      </c>
      <c r="F26" s="6">
        <f>D26-E26</f>
        <v>1970325</v>
      </c>
    </row>
    <row r="27" spans="1:6" ht="29.25" customHeight="1" x14ac:dyDescent="0.25">
      <c r="A27" s="4" t="s">
        <v>14</v>
      </c>
      <c r="B27" s="7"/>
      <c r="C27" s="7">
        <v>1149105</v>
      </c>
      <c r="D27" s="6">
        <f>B27+C27</f>
        <v>1149105</v>
      </c>
      <c r="E27" s="6">
        <v>0</v>
      </c>
      <c r="F27" s="6">
        <f>D27-E27</f>
        <v>1149105</v>
      </c>
    </row>
    <row r="28" spans="1:6" ht="29.25" customHeight="1" x14ac:dyDescent="0.25">
      <c r="A28" s="8" t="s">
        <v>7</v>
      </c>
      <c r="B28" s="6">
        <f>SUM(B25:B27)</f>
        <v>1490584.4</v>
      </c>
      <c r="C28" s="6">
        <f>SUM(C25:C27)</f>
        <v>1785592</v>
      </c>
      <c r="D28" s="6">
        <f>SUM(D25:D27)</f>
        <v>3276176.4</v>
      </c>
      <c r="E28" s="6">
        <f>SUM(E25:E27)</f>
        <v>0</v>
      </c>
      <c r="F28" s="6">
        <f>SUM(F25:F27)</f>
        <v>3276176.4</v>
      </c>
    </row>
    <row r="29" spans="1:6" ht="24" customHeight="1" x14ac:dyDescent="0.25">
      <c r="A29" s="9"/>
      <c r="B29" s="9"/>
      <c r="C29" s="9"/>
      <c r="D29" s="9"/>
      <c r="E29" s="9"/>
      <c r="F29" s="9"/>
    </row>
    <row r="30" spans="1:6" ht="29.25" customHeight="1" x14ac:dyDescent="0.25">
      <c r="A30" s="10" t="s">
        <v>15</v>
      </c>
      <c r="B30" s="11" t="s">
        <v>16</v>
      </c>
      <c r="C30" s="11" t="s">
        <v>17</v>
      </c>
      <c r="D30" s="10" t="s">
        <v>7</v>
      </c>
      <c r="E30" s="10" t="s">
        <v>8</v>
      </c>
      <c r="F30" s="10" t="s">
        <v>9</v>
      </c>
    </row>
    <row r="31" spans="1:6" ht="36" customHeight="1" x14ac:dyDescent="0.25">
      <c r="A31" s="10"/>
      <c r="B31" s="11"/>
      <c r="C31" s="11"/>
      <c r="D31" s="10"/>
      <c r="E31" s="10"/>
      <c r="F31" s="10"/>
    </row>
    <row r="32" spans="1:6" ht="29.25" customHeight="1" x14ac:dyDescent="0.25">
      <c r="A32" s="12" t="s">
        <v>11</v>
      </c>
      <c r="B32" s="12" t="s">
        <v>11</v>
      </c>
      <c r="C32" s="12" t="s">
        <v>11</v>
      </c>
      <c r="D32" s="12" t="s">
        <v>11</v>
      </c>
      <c r="E32" s="12" t="s">
        <v>11</v>
      </c>
      <c r="F32" s="12" t="s">
        <v>11</v>
      </c>
    </row>
    <row r="33" spans="1:6" ht="29.25" customHeight="1" x14ac:dyDescent="0.25">
      <c r="A33" s="12" t="s">
        <v>11</v>
      </c>
      <c r="B33" s="12" t="s">
        <v>11</v>
      </c>
      <c r="C33" s="12" t="s">
        <v>11</v>
      </c>
      <c r="D33" s="12" t="s">
        <v>11</v>
      </c>
      <c r="E33" s="12" t="s">
        <v>11</v>
      </c>
      <c r="F33" s="12" t="s">
        <v>11</v>
      </c>
    </row>
    <row r="34" spans="1:6" ht="29.25" customHeight="1" x14ac:dyDescent="0.25">
      <c r="A34" s="12" t="s">
        <v>11</v>
      </c>
      <c r="B34" s="12" t="s">
        <v>11</v>
      </c>
      <c r="C34" s="12" t="s">
        <v>11</v>
      </c>
      <c r="D34" s="12" t="s">
        <v>11</v>
      </c>
      <c r="E34" s="12" t="s">
        <v>11</v>
      </c>
      <c r="F34" s="12" t="s">
        <v>11</v>
      </c>
    </row>
    <row r="35" spans="1:6" ht="29.25" customHeight="1" x14ac:dyDescent="0.25">
      <c r="A35" s="12" t="s">
        <v>11</v>
      </c>
      <c r="B35" s="12" t="s">
        <v>11</v>
      </c>
      <c r="C35" s="12" t="s">
        <v>11</v>
      </c>
      <c r="D35" s="12" t="s">
        <v>11</v>
      </c>
      <c r="E35" s="12" t="s">
        <v>11</v>
      </c>
      <c r="F35" s="12" t="s">
        <v>11</v>
      </c>
    </row>
    <row r="36" spans="1:6" ht="29.25" customHeight="1" x14ac:dyDescent="0.25">
      <c r="A36" s="8" t="s">
        <v>7</v>
      </c>
      <c r="B36" s="12" t="s">
        <v>11</v>
      </c>
      <c r="C36" s="12" t="s">
        <v>11</v>
      </c>
      <c r="D36" s="12" t="s">
        <v>11</v>
      </c>
      <c r="E36" s="12" t="s">
        <v>11</v>
      </c>
      <c r="F36" s="12" t="s">
        <v>11</v>
      </c>
    </row>
    <row r="37" spans="1:6" ht="24" x14ac:dyDescent="0.25">
      <c r="A37" s="1" t="s">
        <v>19</v>
      </c>
      <c r="B37" s="1"/>
      <c r="C37" s="1"/>
      <c r="D37" s="1"/>
      <c r="E37" s="1"/>
      <c r="F37" s="1"/>
    </row>
    <row r="38" spans="1:6" ht="24" x14ac:dyDescent="0.25">
      <c r="A38" s="1" t="s">
        <v>1</v>
      </c>
      <c r="B38" s="1"/>
      <c r="C38" s="1"/>
      <c r="D38" s="1"/>
      <c r="E38" s="1"/>
      <c r="F38" s="1"/>
    </row>
    <row r="39" spans="1:6" ht="24" x14ac:dyDescent="0.25">
      <c r="A39" s="1" t="s">
        <v>2</v>
      </c>
      <c r="B39" s="1"/>
      <c r="C39" s="1"/>
      <c r="D39" s="1"/>
      <c r="E39" s="1"/>
      <c r="F39" s="1"/>
    </row>
    <row r="40" spans="1:6" ht="24" x14ac:dyDescent="0.25">
      <c r="A40" s="2" t="s">
        <v>3</v>
      </c>
      <c r="B40" s="2"/>
      <c r="C40" s="2"/>
      <c r="D40" s="2"/>
      <c r="E40" s="2"/>
      <c r="F40" s="2"/>
    </row>
    <row r="41" spans="1:6" ht="24" x14ac:dyDescent="0.25">
      <c r="A41" s="3" t="s">
        <v>4</v>
      </c>
      <c r="B41" s="3" t="s">
        <v>5</v>
      </c>
      <c r="C41" s="3" t="s">
        <v>6</v>
      </c>
      <c r="D41" s="3" t="s">
        <v>7</v>
      </c>
      <c r="E41" s="3" t="s">
        <v>8</v>
      </c>
      <c r="F41" s="3" t="s">
        <v>9</v>
      </c>
    </row>
    <row r="42" spans="1:6" ht="24" x14ac:dyDescent="0.25">
      <c r="A42" s="4" t="s">
        <v>10</v>
      </c>
      <c r="B42" s="6">
        <v>54230</v>
      </c>
      <c r="C42" s="4"/>
      <c r="D42" s="4">
        <v>54230</v>
      </c>
      <c r="E42" s="4">
        <v>54230</v>
      </c>
      <c r="F42" s="4">
        <v>0</v>
      </c>
    </row>
    <row r="43" spans="1:6" ht="24" x14ac:dyDescent="0.25">
      <c r="A43" s="4" t="s">
        <v>12</v>
      </c>
      <c r="B43" s="6">
        <v>1118933.3999999999</v>
      </c>
      <c r="C43" s="13"/>
      <c r="D43" s="6">
        <f>B43+C43</f>
        <v>1118933.3999999999</v>
      </c>
      <c r="E43" s="6"/>
      <c r="F43" s="6">
        <f>D43-E43</f>
        <v>1118933.3999999999</v>
      </c>
    </row>
    <row r="44" spans="1:6" ht="24" x14ac:dyDescent="0.25">
      <c r="A44" s="4" t="s">
        <v>20</v>
      </c>
      <c r="B44" s="7">
        <v>1763520</v>
      </c>
      <c r="C44" s="7">
        <v>741480</v>
      </c>
      <c r="D44" s="6">
        <f>B44+C44</f>
        <v>2505000</v>
      </c>
      <c r="E44" s="6">
        <v>2121150</v>
      </c>
      <c r="F44" s="6">
        <f>D44-E44</f>
        <v>383850</v>
      </c>
    </row>
    <row r="45" spans="1:6" ht="24" x14ac:dyDescent="0.25">
      <c r="A45" s="4" t="s">
        <v>21</v>
      </c>
      <c r="B45" s="7"/>
      <c r="C45" s="7">
        <v>1503000</v>
      </c>
      <c r="D45" s="6">
        <v>1503000</v>
      </c>
      <c r="E45" s="6">
        <v>1137420</v>
      </c>
      <c r="F45" s="6">
        <f>D45-E45</f>
        <v>365580</v>
      </c>
    </row>
    <row r="46" spans="1:6" ht="24" x14ac:dyDescent="0.25">
      <c r="A46" s="8" t="s">
        <v>7</v>
      </c>
      <c r="B46" s="6">
        <f>SUM(B43:B45)</f>
        <v>2882453.4</v>
      </c>
      <c r="C46" s="6"/>
      <c r="D46" s="6"/>
      <c r="E46" s="6"/>
      <c r="F46" s="6"/>
    </row>
    <row r="47" spans="1:6" ht="24" x14ac:dyDescent="0.25">
      <c r="A47" s="9"/>
      <c r="B47" s="9"/>
      <c r="C47" s="9"/>
      <c r="D47" s="9"/>
      <c r="E47" s="9"/>
      <c r="F47" s="9"/>
    </row>
    <row r="48" spans="1:6" ht="36" customHeight="1" x14ac:dyDescent="0.25">
      <c r="A48" s="10" t="s">
        <v>15</v>
      </c>
      <c r="B48" s="11" t="s">
        <v>16</v>
      </c>
      <c r="C48" s="11" t="s">
        <v>17</v>
      </c>
      <c r="D48" s="10" t="s">
        <v>7</v>
      </c>
      <c r="E48" s="10" t="s">
        <v>8</v>
      </c>
      <c r="F48" s="10" t="s">
        <v>9</v>
      </c>
    </row>
    <row r="49" spans="1:6" ht="36" customHeight="1" x14ac:dyDescent="0.25">
      <c r="A49" s="10"/>
      <c r="B49" s="11"/>
      <c r="C49" s="11"/>
      <c r="D49" s="10"/>
      <c r="E49" s="10"/>
      <c r="F49" s="10"/>
    </row>
    <row r="50" spans="1:6" ht="36" customHeight="1" x14ac:dyDescent="0.25">
      <c r="A50" s="12" t="s">
        <v>11</v>
      </c>
      <c r="B50" s="12" t="s">
        <v>11</v>
      </c>
      <c r="C50" s="12" t="s">
        <v>11</v>
      </c>
      <c r="D50" s="12" t="s">
        <v>11</v>
      </c>
      <c r="E50" s="12" t="s">
        <v>11</v>
      </c>
      <c r="F50" s="12" t="s">
        <v>11</v>
      </c>
    </row>
    <row r="51" spans="1:6" ht="36" customHeight="1" x14ac:dyDescent="0.25">
      <c r="A51" s="12" t="s">
        <v>11</v>
      </c>
      <c r="B51" s="12" t="s">
        <v>11</v>
      </c>
      <c r="C51" s="12" t="s">
        <v>11</v>
      </c>
      <c r="D51" s="12" t="s">
        <v>11</v>
      </c>
      <c r="E51" s="12" t="s">
        <v>11</v>
      </c>
      <c r="F51" s="12" t="s">
        <v>11</v>
      </c>
    </row>
    <row r="52" spans="1:6" ht="36" customHeight="1" x14ac:dyDescent="0.25">
      <c r="A52" s="12" t="s">
        <v>11</v>
      </c>
      <c r="B52" s="12" t="s">
        <v>11</v>
      </c>
      <c r="C52" s="12" t="s">
        <v>11</v>
      </c>
      <c r="D52" s="12" t="s">
        <v>11</v>
      </c>
      <c r="E52" s="12" t="s">
        <v>11</v>
      </c>
      <c r="F52" s="12" t="s">
        <v>11</v>
      </c>
    </row>
    <row r="53" spans="1:6" ht="36" customHeight="1" x14ac:dyDescent="0.25">
      <c r="A53" s="12" t="s">
        <v>11</v>
      </c>
      <c r="B53" s="12" t="s">
        <v>11</v>
      </c>
      <c r="C53" s="12" t="s">
        <v>11</v>
      </c>
      <c r="D53" s="12" t="s">
        <v>11</v>
      </c>
      <c r="E53" s="12" t="s">
        <v>11</v>
      </c>
      <c r="F53" s="12" t="s">
        <v>11</v>
      </c>
    </row>
    <row r="54" spans="1:6" ht="36" customHeight="1" x14ac:dyDescent="0.25">
      <c r="A54" s="8" t="s">
        <v>7</v>
      </c>
      <c r="B54" s="12" t="s">
        <v>11</v>
      </c>
      <c r="C54" s="12" t="s">
        <v>11</v>
      </c>
      <c r="D54" s="12" t="s">
        <v>11</v>
      </c>
      <c r="E54" s="12" t="s">
        <v>11</v>
      </c>
      <c r="F54" s="12" t="s">
        <v>11</v>
      </c>
    </row>
    <row r="55" spans="1:6" ht="24" x14ac:dyDescent="0.25">
      <c r="A55" s="1" t="s">
        <v>22</v>
      </c>
      <c r="B55" s="1"/>
      <c r="C55" s="1"/>
      <c r="D55" s="1"/>
      <c r="E55" s="1"/>
      <c r="F55" s="1"/>
    </row>
    <row r="56" spans="1:6" ht="24" x14ac:dyDescent="0.25">
      <c r="A56" s="1" t="s">
        <v>1</v>
      </c>
      <c r="B56" s="1"/>
      <c r="C56" s="1"/>
      <c r="D56" s="1"/>
      <c r="E56" s="1"/>
      <c r="F56" s="1"/>
    </row>
    <row r="57" spans="1:6" ht="24" x14ac:dyDescent="0.25">
      <c r="A57" s="1" t="s">
        <v>2</v>
      </c>
      <c r="B57" s="1"/>
      <c r="C57" s="1"/>
      <c r="D57" s="1"/>
      <c r="E57" s="1"/>
      <c r="F57" s="1"/>
    </row>
    <row r="58" spans="1:6" ht="24" x14ac:dyDescent="0.25">
      <c r="A58" s="2" t="s">
        <v>3</v>
      </c>
      <c r="B58" s="2"/>
      <c r="C58" s="2"/>
      <c r="D58" s="2"/>
      <c r="E58" s="2"/>
      <c r="F58" s="2"/>
    </row>
    <row r="59" spans="1:6" ht="24" x14ac:dyDescent="0.25">
      <c r="A59" s="3" t="s">
        <v>4</v>
      </c>
      <c r="B59" s="3" t="s">
        <v>5</v>
      </c>
      <c r="C59" s="3" t="s">
        <v>6</v>
      </c>
      <c r="D59" s="3" t="s">
        <v>7</v>
      </c>
      <c r="E59" s="3" t="s">
        <v>8</v>
      </c>
      <c r="F59" s="3" t="s">
        <v>9</v>
      </c>
    </row>
    <row r="60" spans="1:6" ht="24" x14ac:dyDescent="0.25">
      <c r="A60" s="4" t="s">
        <v>10</v>
      </c>
      <c r="B60" s="6" t="s">
        <v>11</v>
      </c>
      <c r="C60" s="4"/>
      <c r="D60" s="4"/>
      <c r="E60" s="4"/>
      <c r="F60" s="4"/>
    </row>
    <row r="61" spans="1:6" ht="24" x14ac:dyDescent="0.25">
      <c r="A61" s="4" t="s">
        <v>12</v>
      </c>
      <c r="B61" s="6">
        <v>122275.2</v>
      </c>
      <c r="C61" s="6"/>
      <c r="D61" s="6">
        <f>B61+C61</f>
        <v>122275.2</v>
      </c>
      <c r="E61" s="6"/>
      <c r="F61" s="6">
        <f>D61-E61</f>
        <v>122275.2</v>
      </c>
    </row>
    <row r="62" spans="1:6" ht="24" x14ac:dyDescent="0.25">
      <c r="A62" s="4" t="s">
        <v>13</v>
      </c>
      <c r="B62" s="7">
        <v>90992</v>
      </c>
      <c r="C62" s="7">
        <v>12408</v>
      </c>
      <c r="D62" s="6">
        <f>B62+C62</f>
        <v>103400</v>
      </c>
      <c r="E62" s="6"/>
      <c r="F62" s="6">
        <f>D62-E62</f>
        <v>103400</v>
      </c>
    </row>
    <row r="63" spans="1:6" ht="24" x14ac:dyDescent="0.25">
      <c r="A63" s="4" t="s">
        <v>14</v>
      </c>
      <c r="B63" s="7"/>
      <c r="C63" s="7">
        <v>62040</v>
      </c>
      <c r="D63" s="6">
        <f>B63+C63</f>
        <v>62040</v>
      </c>
      <c r="E63" s="6"/>
      <c r="F63" s="6">
        <f>D63-E63</f>
        <v>62040</v>
      </c>
    </row>
    <row r="64" spans="1:6" ht="24" x14ac:dyDescent="0.25">
      <c r="A64" s="8" t="s">
        <v>7</v>
      </c>
      <c r="B64" s="6">
        <f>SUM(B60:B63)</f>
        <v>213267.20000000001</v>
      </c>
      <c r="C64" s="6">
        <f t="shared" ref="C64:F64" si="0">SUM(C60:C63)</f>
        <v>74448</v>
      </c>
      <c r="D64" s="6">
        <f t="shared" si="0"/>
        <v>287715.20000000001</v>
      </c>
      <c r="E64" s="6">
        <f t="shared" si="0"/>
        <v>0</v>
      </c>
      <c r="F64" s="6">
        <f t="shared" si="0"/>
        <v>287715.20000000001</v>
      </c>
    </row>
    <row r="65" spans="1:6" ht="24" x14ac:dyDescent="0.25">
      <c r="A65" s="9"/>
      <c r="B65" s="9"/>
      <c r="C65" s="9"/>
      <c r="D65" s="9"/>
      <c r="E65" s="9"/>
      <c r="F65" s="9"/>
    </row>
    <row r="66" spans="1:6" ht="35.25" customHeight="1" x14ac:dyDescent="0.25">
      <c r="A66" s="10" t="s">
        <v>15</v>
      </c>
      <c r="B66" s="11" t="s">
        <v>16</v>
      </c>
      <c r="C66" s="11" t="s">
        <v>17</v>
      </c>
      <c r="D66" s="10" t="s">
        <v>7</v>
      </c>
      <c r="E66" s="10" t="s">
        <v>8</v>
      </c>
      <c r="F66" s="10" t="s">
        <v>9</v>
      </c>
    </row>
    <row r="67" spans="1:6" ht="35.25" customHeight="1" x14ac:dyDescent="0.25">
      <c r="A67" s="10"/>
      <c r="B67" s="11"/>
      <c r="C67" s="11"/>
      <c r="D67" s="10"/>
      <c r="E67" s="10"/>
      <c r="F67" s="10"/>
    </row>
    <row r="68" spans="1:6" ht="39.75" customHeight="1" x14ac:dyDescent="0.25">
      <c r="A68" s="14" t="s">
        <v>23</v>
      </c>
      <c r="B68" s="4">
        <v>22600</v>
      </c>
      <c r="C68" s="4">
        <v>22600</v>
      </c>
      <c r="D68" s="4">
        <v>282600</v>
      </c>
      <c r="E68" s="4">
        <v>282600</v>
      </c>
      <c r="F68" s="4">
        <v>282600</v>
      </c>
    </row>
    <row r="69" spans="1:6" ht="35.25" customHeight="1" x14ac:dyDescent="0.25">
      <c r="A69" s="4"/>
      <c r="B69" s="4"/>
      <c r="C69" s="4"/>
      <c r="D69" s="4"/>
      <c r="E69" s="4"/>
      <c r="F69" s="4"/>
    </row>
    <row r="70" spans="1:6" ht="35.25" customHeight="1" x14ac:dyDescent="0.25">
      <c r="A70" s="4"/>
      <c r="B70" s="4"/>
      <c r="C70" s="4"/>
      <c r="D70" s="4"/>
      <c r="E70" s="4"/>
      <c r="F70" s="4"/>
    </row>
    <row r="71" spans="1:6" ht="35.25" customHeight="1" x14ac:dyDescent="0.25">
      <c r="A71" s="4"/>
      <c r="B71" s="4"/>
      <c r="C71" s="4"/>
      <c r="D71" s="4"/>
      <c r="E71" s="4"/>
      <c r="F71" s="4"/>
    </row>
    <row r="72" spans="1:6" ht="35.25" customHeight="1" x14ac:dyDescent="0.25">
      <c r="A72" s="8" t="s">
        <v>7</v>
      </c>
      <c r="B72" s="4">
        <f>SUM(B68:B71)</f>
        <v>22600</v>
      </c>
      <c r="C72" s="4">
        <f t="shared" ref="C72:F72" si="1">SUM(C68:C71)</f>
        <v>22600</v>
      </c>
      <c r="D72" s="4">
        <f t="shared" si="1"/>
        <v>282600</v>
      </c>
      <c r="E72" s="4">
        <f t="shared" si="1"/>
        <v>282600</v>
      </c>
      <c r="F72" s="4">
        <f t="shared" si="1"/>
        <v>282600</v>
      </c>
    </row>
    <row r="73" spans="1:6" ht="24" x14ac:dyDescent="0.25">
      <c r="A73" s="1" t="s">
        <v>24</v>
      </c>
      <c r="B73" s="1"/>
      <c r="C73" s="1"/>
      <c r="D73" s="1"/>
      <c r="E73" s="1"/>
      <c r="F73" s="1"/>
    </row>
    <row r="74" spans="1:6" ht="24" x14ac:dyDescent="0.25">
      <c r="A74" s="1" t="s">
        <v>1</v>
      </c>
      <c r="B74" s="1"/>
      <c r="C74" s="1"/>
      <c r="D74" s="1"/>
      <c r="E74" s="1"/>
      <c r="F74" s="1"/>
    </row>
    <row r="75" spans="1:6" ht="24" x14ac:dyDescent="0.25">
      <c r="A75" s="1" t="s">
        <v>2</v>
      </c>
      <c r="B75" s="1"/>
      <c r="C75" s="1"/>
      <c r="D75" s="1"/>
      <c r="E75" s="1"/>
      <c r="F75" s="1"/>
    </row>
    <row r="76" spans="1:6" ht="24" x14ac:dyDescent="0.25">
      <c r="A76" s="2" t="s">
        <v>3</v>
      </c>
      <c r="B76" s="2"/>
      <c r="C76" s="2"/>
      <c r="D76" s="2"/>
      <c r="E76" s="2"/>
      <c r="F76" s="2"/>
    </row>
    <row r="77" spans="1:6" ht="24" x14ac:dyDescent="0.25">
      <c r="A77" s="3" t="s">
        <v>4</v>
      </c>
      <c r="B77" s="3" t="s">
        <v>5</v>
      </c>
      <c r="C77" s="3" t="s">
        <v>6</v>
      </c>
      <c r="D77" s="3" t="s">
        <v>7</v>
      </c>
      <c r="E77" s="3" t="s">
        <v>8</v>
      </c>
      <c r="F77" s="3" t="s">
        <v>9</v>
      </c>
    </row>
    <row r="78" spans="1:6" ht="24" x14ac:dyDescent="0.25">
      <c r="A78" s="6" t="s">
        <v>10</v>
      </c>
      <c r="C78" s="6" t="s">
        <v>11</v>
      </c>
      <c r="D78" s="6"/>
      <c r="E78" s="6"/>
      <c r="F78" s="6"/>
    </row>
    <row r="79" spans="1:6" ht="24" x14ac:dyDescent="0.25">
      <c r="A79" s="6" t="s">
        <v>12</v>
      </c>
      <c r="B79" s="6">
        <v>700437.19</v>
      </c>
      <c r="C79" s="6"/>
      <c r="D79" s="6">
        <f>B79+C79</f>
        <v>700437.19</v>
      </c>
      <c r="E79" s="6"/>
      <c r="F79" s="6">
        <f>D79-E79</f>
        <v>700437.19</v>
      </c>
    </row>
    <row r="80" spans="1:6" ht="24" x14ac:dyDescent="0.25">
      <c r="A80" s="6" t="s">
        <v>13</v>
      </c>
      <c r="B80" s="7">
        <v>1741520</v>
      </c>
      <c r="C80" s="7">
        <v>237480</v>
      </c>
      <c r="D80" s="6">
        <f>B80+C80</f>
        <v>1979000</v>
      </c>
      <c r="E80" s="6">
        <v>1804025</v>
      </c>
      <c r="F80" s="6">
        <f>D80-E80</f>
        <v>174975</v>
      </c>
    </row>
    <row r="81" spans="1:6" ht="24" x14ac:dyDescent="0.25">
      <c r="A81" s="6" t="s">
        <v>14</v>
      </c>
      <c r="B81" s="7"/>
      <c r="C81" s="7">
        <v>1187400</v>
      </c>
      <c r="D81" s="6">
        <f>B81+C81</f>
        <v>1187400</v>
      </c>
      <c r="E81" s="6">
        <v>922755</v>
      </c>
      <c r="F81" s="6">
        <f>D81-E81</f>
        <v>264645</v>
      </c>
    </row>
    <row r="82" spans="1:6" ht="24" x14ac:dyDescent="0.25">
      <c r="A82" s="15" t="s">
        <v>7</v>
      </c>
      <c r="B82" s="6">
        <f>SUM(B78:B81)</f>
        <v>2441957.19</v>
      </c>
      <c r="C82" s="6">
        <f>SUM(C78:C81)</f>
        <v>1424880</v>
      </c>
      <c r="D82" s="6">
        <f>SUM(D78:D81)</f>
        <v>3866837.19</v>
      </c>
      <c r="E82" s="6">
        <f>SUM(E78:E81)</f>
        <v>2726780</v>
      </c>
      <c r="F82" s="6">
        <f>SUM(F78:F81)</f>
        <v>1140057.19</v>
      </c>
    </row>
    <row r="83" spans="1:6" ht="24" x14ac:dyDescent="0.25">
      <c r="A83" s="9"/>
      <c r="B83" s="9"/>
      <c r="C83" s="9"/>
      <c r="D83" s="9"/>
      <c r="E83" s="9"/>
      <c r="F83" s="9"/>
    </row>
    <row r="84" spans="1:6" ht="34.5" customHeight="1" x14ac:dyDescent="0.25">
      <c r="A84" s="10" t="s">
        <v>15</v>
      </c>
      <c r="B84" s="11" t="s">
        <v>16</v>
      </c>
      <c r="C84" s="11" t="s">
        <v>17</v>
      </c>
      <c r="D84" s="10" t="s">
        <v>7</v>
      </c>
      <c r="E84" s="10" t="s">
        <v>8</v>
      </c>
      <c r="F84" s="10" t="s">
        <v>9</v>
      </c>
    </row>
    <row r="85" spans="1:6" ht="36.75" customHeight="1" x14ac:dyDescent="0.25">
      <c r="A85" s="10"/>
      <c r="B85" s="11"/>
      <c r="C85" s="11"/>
      <c r="D85" s="10"/>
      <c r="E85" s="10"/>
      <c r="F85" s="10"/>
    </row>
    <row r="86" spans="1:6" ht="34.5" customHeight="1" x14ac:dyDescent="0.25">
      <c r="A86" s="12" t="s">
        <v>11</v>
      </c>
      <c r="B86" s="12" t="s">
        <v>11</v>
      </c>
      <c r="C86" s="12" t="s">
        <v>11</v>
      </c>
      <c r="D86" s="12" t="s">
        <v>11</v>
      </c>
      <c r="E86" s="12" t="s">
        <v>11</v>
      </c>
      <c r="F86" s="12" t="s">
        <v>11</v>
      </c>
    </row>
    <row r="87" spans="1:6" ht="34.5" customHeight="1" x14ac:dyDescent="0.25">
      <c r="A87" s="12" t="s">
        <v>11</v>
      </c>
      <c r="B87" s="12" t="s">
        <v>11</v>
      </c>
      <c r="C87" s="12" t="s">
        <v>11</v>
      </c>
      <c r="D87" s="12" t="s">
        <v>11</v>
      </c>
      <c r="E87" s="12" t="s">
        <v>11</v>
      </c>
      <c r="F87" s="12" t="s">
        <v>11</v>
      </c>
    </row>
    <row r="88" spans="1:6" ht="34.5" customHeight="1" x14ac:dyDescent="0.25">
      <c r="A88" s="12" t="s">
        <v>11</v>
      </c>
      <c r="B88" s="12" t="s">
        <v>11</v>
      </c>
      <c r="C88" s="12" t="s">
        <v>11</v>
      </c>
      <c r="D88" s="12" t="s">
        <v>11</v>
      </c>
      <c r="E88" s="12" t="s">
        <v>11</v>
      </c>
      <c r="F88" s="12" t="s">
        <v>11</v>
      </c>
    </row>
    <row r="89" spans="1:6" ht="34.5" customHeight="1" x14ac:dyDescent="0.25">
      <c r="A89" s="12" t="s">
        <v>11</v>
      </c>
      <c r="B89" s="12" t="s">
        <v>11</v>
      </c>
      <c r="C89" s="12" t="s">
        <v>11</v>
      </c>
      <c r="D89" s="12" t="s">
        <v>11</v>
      </c>
      <c r="E89" s="12" t="s">
        <v>11</v>
      </c>
      <c r="F89" s="12" t="s">
        <v>11</v>
      </c>
    </row>
    <row r="90" spans="1:6" ht="34.5" customHeight="1" x14ac:dyDescent="0.25">
      <c r="A90" s="8" t="s">
        <v>7</v>
      </c>
      <c r="B90" s="12" t="s">
        <v>11</v>
      </c>
      <c r="C90" s="12" t="s">
        <v>11</v>
      </c>
      <c r="D90" s="12" t="s">
        <v>11</v>
      </c>
      <c r="E90" s="12" t="s">
        <v>11</v>
      </c>
      <c r="F90" s="12" t="s">
        <v>11</v>
      </c>
    </row>
    <row r="91" spans="1:6" ht="24" x14ac:dyDescent="0.25">
      <c r="A91" s="1" t="s">
        <v>25</v>
      </c>
      <c r="B91" s="1"/>
      <c r="C91" s="1"/>
      <c r="D91" s="1"/>
      <c r="E91" s="1"/>
      <c r="F91" s="1"/>
    </row>
    <row r="92" spans="1:6" ht="24" x14ac:dyDescent="0.25">
      <c r="A92" s="1" t="s">
        <v>1</v>
      </c>
      <c r="B92" s="1"/>
      <c r="C92" s="1"/>
      <c r="D92" s="1"/>
      <c r="E92" s="1"/>
      <c r="F92" s="1"/>
    </row>
    <row r="93" spans="1:6" ht="24" x14ac:dyDescent="0.25">
      <c r="A93" s="1" t="s">
        <v>2</v>
      </c>
      <c r="B93" s="1"/>
      <c r="C93" s="1"/>
      <c r="D93" s="1"/>
      <c r="E93" s="1"/>
      <c r="F93" s="1"/>
    </row>
    <row r="94" spans="1:6" ht="24" x14ac:dyDescent="0.25">
      <c r="A94" s="2" t="s">
        <v>3</v>
      </c>
      <c r="B94" s="2"/>
      <c r="C94" s="2"/>
      <c r="D94" s="2"/>
      <c r="E94" s="2"/>
      <c r="F94" s="2"/>
    </row>
    <row r="95" spans="1:6" ht="24" x14ac:dyDescent="0.25">
      <c r="A95" s="3" t="s">
        <v>4</v>
      </c>
      <c r="B95" s="3" t="s">
        <v>5</v>
      </c>
      <c r="C95" s="3" t="s">
        <v>6</v>
      </c>
      <c r="D95" s="3" t="s">
        <v>7</v>
      </c>
      <c r="E95" s="3" t="s">
        <v>8</v>
      </c>
      <c r="F95" s="3" t="s">
        <v>9</v>
      </c>
    </row>
    <row r="96" spans="1:6" ht="24" x14ac:dyDescent="0.25">
      <c r="A96" s="4" t="s">
        <v>10</v>
      </c>
      <c r="B96" s="6" t="s">
        <v>11</v>
      </c>
      <c r="C96" s="6"/>
      <c r="D96" s="6"/>
      <c r="E96" s="6"/>
      <c r="F96" s="6"/>
    </row>
    <row r="97" spans="1:6" ht="24" x14ac:dyDescent="0.25">
      <c r="A97" s="4" t="s">
        <v>12</v>
      </c>
      <c r="B97" s="6">
        <v>260810.4</v>
      </c>
      <c r="C97" s="6"/>
      <c r="D97" s="6">
        <f>B97+C97</f>
        <v>260810.4</v>
      </c>
      <c r="E97" s="6"/>
      <c r="F97" s="6">
        <f>D97-E97</f>
        <v>260810.4</v>
      </c>
    </row>
    <row r="98" spans="1:6" ht="24" x14ac:dyDescent="0.25">
      <c r="A98" s="4" t="s">
        <v>13</v>
      </c>
      <c r="B98" s="7">
        <v>877360</v>
      </c>
      <c r="C98" s="7">
        <v>119640</v>
      </c>
      <c r="D98" s="6">
        <f>B98+C98</f>
        <v>997000</v>
      </c>
      <c r="E98" s="6">
        <v>887000</v>
      </c>
      <c r="F98" s="6">
        <f>D98-E98</f>
        <v>110000</v>
      </c>
    </row>
    <row r="99" spans="1:6" ht="24" x14ac:dyDescent="0.25">
      <c r="A99" s="4" t="s">
        <v>14</v>
      </c>
      <c r="B99" s="7"/>
      <c r="C99" s="7">
        <v>598200</v>
      </c>
      <c r="D99" s="6">
        <f>B99+C99</f>
        <v>598200</v>
      </c>
      <c r="E99" s="6">
        <v>426000</v>
      </c>
      <c r="F99" s="6">
        <f>D99-E99</f>
        <v>172200</v>
      </c>
    </row>
    <row r="100" spans="1:6" ht="24" x14ac:dyDescent="0.25">
      <c r="A100" s="8" t="s">
        <v>7</v>
      </c>
      <c r="B100" s="6">
        <f>SUM(B96:B99)</f>
        <v>1138170.3999999999</v>
      </c>
      <c r="C100" s="6">
        <f>SUM(C96:C99)</f>
        <v>717840</v>
      </c>
      <c r="D100" s="6">
        <f>SUM(D96:D99)</f>
        <v>1856010.4</v>
      </c>
      <c r="E100" s="6">
        <f>SUM(E96:E99)</f>
        <v>1313000</v>
      </c>
      <c r="F100" s="6">
        <f>SUM(F96:F99)</f>
        <v>543010.4</v>
      </c>
    </row>
    <row r="101" spans="1:6" ht="24" x14ac:dyDescent="0.25">
      <c r="A101" s="9"/>
      <c r="B101" s="9"/>
      <c r="C101" s="9"/>
      <c r="D101" s="9"/>
      <c r="E101" s="9"/>
      <c r="F101" s="9"/>
    </row>
    <row r="102" spans="1:6" ht="36" customHeight="1" x14ac:dyDescent="0.25">
      <c r="A102" s="10" t="s">
        <v>15</v>
      </c>
      <c r="B102" s="11" t="s">
        <v>16</v>
      </c>
      <c r="C102" s="11" t="s">
        <v>17</v>
      </c>
      <c r="D102" s="10" t="s">
        <v>7</v>
      </c>
      <c r="E102" s="10" t="s">
        <v>8</v>
      </c>
      <c r="F102" s="10" t="s">
        <v>9</v>
      </c>
    </row>
    <row r="103" spans="1:6" ht="36" customHeight="1" x14ac:dyDescent="0.25">
      <c r="A103" s="10"/>
      <c r="B103" s="11"/>
      <c r="C103" s="11"/>
      <c r="D103" s="10"/>
      <c r="E103" s="10"/>
      <c r="F103" s="10"/>
    </row>
    <row r="104" spans="1:6" ht="36" customHeight="1" x14ac:dyDescent="0.25">
      <c r="A104" s="12" t="s">
        <v>11</v>
      </c>
      <c r="B104" s="12" t="s">
        <v>11</v>
      </c>
      <c r="C104" s="12" t="s">
        <v>11</v>
      </c>
      <c r="D104" s="12" t="s">
        <v>11</v>
      </c>
      <c r="E104" s="12" t="s">
        <v>11</v>
      </c>
      <c r="F104" s="12" t="s">
        <v>11</v>
      </c>
    </row>
    <row r="105" spans="1:6" ht="36" customHeight="1" x14ac:dyDescent="0.25">
      <c r="A105" s="12" t="s">
        <v>11</v>
      </c>
      <c r="B105" s="12" t="s">
        <v>11</v>
      </c>
      <c r="C105" s="12" t="s">
        <v>11</v>
      </c>
      <c r="D105" s="12" t="s">
        <v>11</v>
      </c>
      <c r="E105" s="12" t="s">
        <v>11</v>
      </c>
      <c r="F105" s="12" t="s">
        <v>11</v>
      </c>
    </row>
    <row r="106" spans="1:6" ht="36" customHeight="1" x14ac:dyDescent="0.25">
      <c r="A106" s="12" t="s">
        <v>11</v>
      </c>
      <c r="B106" s="12" t="s">
        <v>11</v>
      </c>
      <c r="C106" s="12" t="s">
        <v>11</v>
      </c>
      <c r="D106" s="12" t="s">
        <v>11</v>
      </c>
      <c r="E106" s="12" t="s">
        <v>11</v>
      </c>
      <c r="F106" s="12" t="s">
        <v>11</v>
      </c>
    </row>
    <row r="107" spans="1:6" ht="36" customHeight="1" x14ac:dyDescent="0.25">
      <c r="A107" s="12" t="s">
        <v>11</v>
      </c>
      <c r="B107" s="12" t="s">
        <v>11</v>
      </c>
      <c r="C107" s="12" t="s">
        <v>11</v>
      </c>
      <c r="D107" s="12" t="s">
        <v>11</v>
      </c>
      <c r="E107" s="12" t="s">
        <v>11</v>
      </c>
      <c r="F107" s="12" t="s">
        <v>11</v>
      </c>
    </row>
    <row r="108" spans="1:6" ht="36" customHeight="1" x14ac:dyDescent="0.25">
      <c r="A108" s="8" t="s">
        <v>7</v>
      </c>
      <c r="B108" s="12" t="s">
        <v>11</v>
      </c>
      <c r="C108" s="12" t="s">
        <v>11</v>
      </c>
      <c r="D108" s="12" t="s">
        <v>11</v>
      </c>
      <c r="E108" s="12" t="s">
        <v>11</v>
      </c>
      <c r="F108" s="12" t="s">
        <v>11</v>
      </c>
    </row>
    <row r="109" spans="1:6" ht="24" x14ac:dyDescent="0.25">
      <c r="A109" s="1" t="s">
        <v>26</v>
      </c>
      <c r="B109" s="1"/>
      <c r="C109" s="1"/>
      <c r="D109" s="1"/>
      <c r="E109" s="1"/>
      <c r="F109" s="1"/>
    </row>
    <row r="110" spans="1:6" ht="24" x14ac:dyDescent="0.25">
      <c r="A110" s="1" t="s">
        <v>1</v>
      </c>
      <c r="B110" s="1"/>
      <c r="C110" s="1"/>
      <c r="D110" s="1"/>
      <c r="E110" s="1"/>
      <c r="F110" s="1"/>
    </row>
    <row r="111" spans="1:6" ht="24" x14ac:dyDescent="0.25">
      <c r="A111" s="1" t="s">
        <v>2</v>
      </c>
      <c r="B111" s="1"/>
      <c r="C111" s="1"/>
      <c r="D111" s="1"/>
      <c r="E111" s="1"/>
      <c r="F111" s="1"/>
    </row>
    <row r="112" spans="1:6" ht="24" x14ac:dyDescent="0.25">
      <c r="A112" s="2" t="s">
        <v>3</v>
      </c>
      <c r="B112" s="2"/>
      <c r="C112" s="2"/>
      <c r="D112" s="2"/>
      <c r="E112" s="2"/>
      <c r="F112" s="2"/>
    </row>
    <row r="113" spans="1:6" ht="24" x14ac:dyDescent="0.25">
      <c r="A113" s="3" t="s">
        <v>4</v>
      </c>
      <c r="B113" s="3" t="s">
        <v>5</v>
      </c>
      <c r="C113" s="3" t="s">
        <v>6</v>
      </c>
      <c r="D113" s="3" t="s">
        <v>7</v>
      </c>
      <c r="E113" s="3" t="s">
        <v>8</v>
      </c>
      <c r="F113" s="3" t="s">
        <v>9</v>
      </c>
    </row>
    <row r="114" spans="1:6" ht="24" x14ac:dyDescent="0.25">
      <c r="A114" s="4" t="s">
        <v>10</v>
      </c>
      <c r="B114" s="6" t="s">
        <v>11</v>
      </c>
      <c r="C114" s="6"/>
      <c r="D114" s="6"/>
      <c r="E114" s="6"/>
      <c r="F114" s="6"/>
    </row>
    <row r="115" spans="1:6" ht="24" x14ac:dyDescent="0.25">
      <c r="A115" s="4" t="s">
        <v>12</v>
      </c>
      <c r="B115" s="6">
        <v>112280</v>
      </c>
      <c r="C115" s="6"/>
      <c r="D115" s="6">
        <f>B115+C115</f>
        <v>112280</v>
      </c>
      <c r="E115" s="6"/>
      <c r="F115" s="6">
        <f>D115-E115</f>
        <v>112280</v>
      </c>
    </row>
    <row r="116" spans="1:6" ht="24" x14ac:dyDescent="0.25">
      <c r="A116" s="4" t="s">
        <v>13</v>
      </c>
      <c r="B116" s="7">
        <v>318354</v>
      </c>
      <c r="C116" s="7">
        <v>43521</v>
      </c>
      <c r="D116" s="6">
        <f>B116+C116</f>
        <v>361875</v>
      </c>
      <c r="E116" s="6"/>
      <c r="F116" s="6">
        <f>D116-E116</f>
        <v>361875</v>
      </c>
    </row>
    <row r="117" spans="1:6" ht="24" x14ac:dyDescent="0.25">
      <c r="A117" s="4" t="s">
        <v>14</v>
      </c>
      <c r="B117" s="7"/>
      <c r="C117" s="7">
        <v>206925</v>
      </c>
      <c r="D117" s="6">
        <f>B117+C117</f>
        <v>206925</v>
      </c>
      <c r="E117" s="6"/>
      <c r="F117" s="6">
        <f>D117-E117</f>
        <v>206925</v>
      </c>
    </row>
    <row r="118" spans="1:6" ht="24" x14ac:dyDescent="0.25">
      <c r="A118" s="8" t="s">
        <v>7</v>
      </c>
      <c r="B118" s="6">
        <f>SUM(B114:B117)</f>
        <v>430634</v>
      </c>
      <c r="C118" s="6">
        <f>SUM(C114:C117)</f>
        <v>250446</v>
      </c>
      <c r="D118" s="6">
        <f>SUM(D114:D117)</f>
        <v>681080</v>
      </c>
      <c r="E118" s="6">
        <f>SUM(E114:E117)</f>
        <v>0</v>
      </c>
      <c r="F118" s="6">
        <f>SUM(F114:F117)</f>
        <v>681080</v>
      </c>
    </row>
    <row r="119" spans="1:6" ht="24" x14ac:dyDescent="0.25">
      <c r="A119" s="9"/>
      <c r="B119" s="9"/>
      <c r="C119" s="9"/>
      <c r="D119" s="9"/>
      <c r="E119" s="9"/>
      <c r="F119" s="9"/>
    </row>
    <row r="120" spans="1:6" ht="36" customHeight="1" x14ac:dyDescent="0.25">
      <c r="A120" s="10" t="s">
        <v>15</v>
      </c>
      <c r="B120" s="11" t="s">
        <v>16</v>
      </c>
      <c r="C120" s="11" t="s">
        <v>17</v>
      </c>
      <c r="D120" s="10" t="s">
        <v>7</v>
      </c>
      <c r="E120" s="10" t="s">
        <v>8</v>
      </c>
      <c r="F120" s="10" t="s">
        <v>9</v>
      </c>
    </row>
    <row r="121" spans="1:6" ht="36" customHeight="1" x14ac:dyDescent="0.25">
      <c r="A121" s="10"/>
      <c r="B121" s="11"/>
      <c r="C121" s="11"/>
      <c r="D121" s="10"/>
      <c r="E121" s="10"/>
      <c r="F121" s="10"/>
    </row>
    <row r="122" spans="1:6" ht="36" customHeight="1" x14ac:dyDescent="0.25">
      <c r="A122" s="12" t="s">
        <v>11</v>
      </c>
      <c r="B122" s="12" t="s">
        <v>11</v>
      </c>
      <c r="C122" s="12" t="s">
        <v>11</v>
      </c>
      <c r="D122" s="12" t="s">
        <v>11</v>
      </c>
      <c r="E122" s="12" t="s">
        <v>11</v>
      </c>
      <c r="F122" s="12" t="s">
        <v>11</v>
      </c>
    </row>
    <row r="123" spans="1:6" ht="36" customHeight="1" x14ac:dyDescent="0.25">
      <c r="A123" s="12" t="s">
        <v>11</v>
      </c>
      <c r="B123" s="12" t="s">
        <v>11</v>
      </c>
      <c r="C123" s="12" t="s">
        <v>11</v>
      </c>
      <c r="D123" s="12" t="s">
        <v>11</v>
      </c>
      <c r="E123" s="12" t="s">
        <v>11</v>
      </c>
      <c r="F123" s="12" t="s">
        <v>11</v>
      </c>
    </row>
    <row r="124" spans="1:6" ht="36" customHeight="1" x14ac:dyDescent="0.25">
      <c r="A124" s="12" t="s">
        <v>11</v>
      </c>
      <c r="B124" s="12" t="s">
        <v>11</v>
      </c>
      <c r="C124" s="12" t="s">
        <v>11</v>
      </c>
      <c r="D124" s="12" t="s">
        <v>11</v>
      </c>
      <c r="E124" s="12" t="s">
        <v>11</v>
      </c>
      <c r="F124" s="12" t="s">
        <v>11</v>
      </c>
    </row>
    <row r="125" spans="1:6" ht="36" customHeight="1" x14ac:dyDescent="0.25">
      <c r="A125" s="12" t="s">
        <v>11</v>
      </c>
      <c r="B125" s="12" t="s">
        <v>11</v>
      </c>
      <c r="C125" s="12" t="s">
        <v>11</v>
      </c>
      <c r="D125" s="12" t="s">
        <v>11</v>
      </c>
      <c r="E125" s="12" t="s">
        <v>11</v>
      </c>
      <c r="F125" s="12" t="s">
        <v>11</v>
      </c>
    </row>
    <row r="126" spans="1:6" ht="36" customHeight="1" x14ac:dyDescent="0.25">
      <c r="A126" s="8" t="s">
        <v>7</v>
      </c>
      <c r="B126" s="12" t="s">
        <v>11</v>
      </c>
      <c r="C126" s="12" t="s">
        <v>11</v>
      </c>
      <c r="D126" s="12" t="s">
        <v>11</v>
      </c>
      <c r="E126" s="12" t="s">
        <v>11</v>
      </c>
      <c r="F126" s="12" t="s">
        <v>11</v>
      </c>
    </row>
    <row r="127" spans="1:6" ht="24" x14ac:dyDescent="0.25">
      <c r="A127" s="1" t="s">
        <v>27</v>
      </c>
      <c r="B127" s="1"/>
      <c r="C127" s="1"/>
      <c r="D127" s="1"/>
      <c r="E127" s="1"/>
      <c r="F127" s="1"/>
    </row>
    <row r="128" spans="1:6" ht="24" x14ac:dyDescent="0.25">
      <c r="A128" s="1" t="s">
        <v>1</v>
      </c>
      <c r="B128" s="1"/>
      <c r="C128" s="1"/>
      <c r="D128" s="1"/>
      <c r="E128" s="1"/>
      <c r="F128" s="1"/>
    </row>
    <row r="129" spans="1:6" ht="24" x14ac:dyDescent="0.25">
      <c r="A129" s="1" t="s">
        <v>2</v>
      </c>
      <c r="B129" s="1"/>
      <c r="C129" s="1"/>
      <c r="D129" s="1"/>
      <c r="E129" s="1"/>
      <c r="F129" s="1"/>
    </row>
    <row r="130" spans="1:6" ht="24" x14ac:dyDescent="0.25">
      <c r="A130" s="2" t="s">
        <v>3</v>
      </c>
      <c r="B130" s="2"/>
      <c r="C130" s="2"/>
      <c r="D130" s="2"/>
      <c r="E130" s="2"/>
      <c r="F130" s="2"/>
    </row>
    <row r="131" spans="1:6" ht="24" x14ac:dyDescent="0.25">
      <c r="A131" s="3" t="s">
        <v>4</v>
      </c>
      <c r="B131" s="3" t="s">
        <v>5</v>
      </c>
      <c r="C131" s="3" t="s">
        <v>6</v>
      </c>
      <c r="D131" s="3" t="s">
        <v>7</v>
      </c>
      <c r="E131" s="3" t="s">
        <v>8</v>
      </c>
      <c r="F131" s="3" t="s">
        <v>9</v>
      </c>
    </row>
    <row r="132" spans="1:6" ht="24" x14ac:dyDescent="0.25">
      <c r="A132" s="4" t="s">
        <v>10</v>
      </c>
      <c r="B132" s="6" t="s">
        <v>11</v>
      </c>
      <c r="C132" s="6"/>
      <c r="D132" s="6"/>
      <c r="E132" s="6"/>
      <c r="F132" s="6"/>
    </row>
    <row r="133" spans="1:6" ht="24" x14ac:dyDescent="0.25">
      <c r="A133" s="4" t="s">
        <v>12</v>
      </c>
      <c r="B133" s="6">
        <v>459367.43</v>
      </c>
      <c r="C133" s="6"/>
      <c r="D133" s="6">
        <f>B133+C133</f>
        <v>459367.43</v>
      </c>
      <c r="E133" s="6"/>
      <c r="F133" s="6">
        <f>D133-E133</f>
        <v>459367.43</v>
      </c>
    </row>
    <row r="134" spans="1:6" ht="24" x14ac:dyDescent="0.25">
      <c r="A134" s="4" t="s">
        <v>13</v>
      </c>
      <c r="B134" s="7">
        <v>624272</v>
      </c>
      <c r="C134" s="7">
        <v>85128</v>
      </c>
      <c r="D134" s="6"/>
      <c r="E134" s="6"/>
      <c r="F134" s="6">
        <f>D134-E134</f>
        <v>0</v>
      </c>
    </row>
    <row r="135" spans="1:6" ht="24" x14ac:dyDescent="0.25">
      <c r="A135" s="4" t="s">
        <v>14</v>
      </c>
      <c r="B135" s="7"/>
      <c r="C135" s="7">
        <v>381480</v>
      </c>
      <c r="D135" s="6"/>
      <c r="E135" s="6"/>
      <c r="F135" s="6">
        <f>D135-E135</f>
        <v>0</v>
      </c>
    </row>
    <row r="136" spans="1:6" ht="24" x14ac:dyDescent="0.25">
      <c r="A136" s="8" t="s">
        <v>7</v>
      </c>
      <c r="B136" s="6">
        <f>SUM(B132:B135)</f>
        <v>1083639.43</v>
      </c>
      <c r="C136" s="6">
        <f>SUM(C132:C135)</f>
        <v>466608</v>
      </c>
      <c r="D136" s="6">
        <f>SUM(D132:D135)</f>
        <v>459367.43</v>
      </c>
      <c r="E136" s="6">
        <f>SUM(E132:E135)</f>
        <v>0</v>
      </c>
      <c r="F136" s="6">
        <f>SUM(F132:F135)</f>
        <v>459367.43</v>
      </c>
    </row>
    <row r="137" spans="1:6" ht="24" x14ac:dyDescent="0.25">
      <c r="A137" s="9"/>
      <c r="B137" s="9"/>
      <c r="C137" s="9"/>
      <c r="D137" s="9"/>
      <c r="E137" s="9"/>
      <c r="F137" s="9"/>
    </row>
    <row r="138" spans="1:6" ht="35.25" customHeight="1" x14ac:dyDescent="0.25">
      <c r="A138" s="10" t="s">
        <v>15</v>
      </c>
      <c r="B138" s="11" t="s">
        <v>16</v>
      </c>
      <c r="C138" s="11" t="s">
        <v>17</v>
      </c>
      <c r="D138" s="10" t="s">
        <v>7</v>
      </c>
      <c r="E138" s="10" t="s">
        <v>8</v>
      </c>
      <c r="F138" s="10" t="s">
        <v>9</v>
      </c>
    </row>
    <row r="139" spans="1:6" ht="35.25" customHeight="1" x14ac:dyDescent="0.25">
      <c r="A139" s="10"/>
      <c r="B139" s="11"/>
      <c r="C139" s="11"/>
      <c r="D139" s="10"/>
      <c r="E139" s="10"/>
      <c r="F139" s="10"/>
    </row>
    <row r="140" spans="1:6" ht="35.25" customHeight="1" x14ac:dyDescent="0.25">
      <c r="A140" s="12" t="s">
        <v>11</v>
      </c>
      <c r="B140" s="12" t="s">
        <v>11</v>
      </c>
      <c r="C140" s="12" t="s">
        <v>11</v>
      </c>
      <c r="D140" s="12" t="s">
        <v>11</v>
      </c>
      <c r="E140" s="12" t="s">
        <v>11</v>
      </c>
      <c r="F140" s="12" t="s">
        <v>11</v>
      </c>
    </row>
    <row r="141" spans="1:6" ht="35.25" customHeight="1" x14ac:dyDescent="0.25">
      <c r="A141" s="12" t="s">
        <v>11</v>
      </c>
      <c r="B141" s="12" t="s">
        <v>11</v>
      </c>
      <c r="C141" s="12" t="s">
        <v>11</v>
      </c>
      <c r="D141" s="12" t="s">
        <v>11</v>
      </c>
      <c r="E141" s="12" t="s">
        <v>11</v>
      </c>
      <c r="F141" s="12" t="s">
        <v>11</v>
      </c>
    </row>
    <row r="142" spans="1:6" ht="35.25" customHeight="1" x14ac:dyDescent="0.25">
      <c r="A142" s="12" t="s">
        <v>11</v>
      </c>
      <c r="B142" s="12" t="s">
        <v>11</v>
      </c>
      <c r="C142" s="12" t="s">
        <v>11</v>
      </c>
      <c r="D142" s="12" t="s">
        <v>11</v>
      </c>
      <c r="E142" s="12" t="s">
        <v>11</v>
      </c>
      <c r="F142" s="12" t="s">
        <v>11</v>
      </c>
    </row>
    <row r="143" spans="1:6" ht="35.25" customHeight="1" x14ac:dyDescent="0.25">
      <c r="A143" s="12" t="s">
        <v>11</v>
      </c>
      <c r="B143" s="12" t="s">
        <v>11</v>
      </c>
      <c r="C143" s="12" t="s">
        <v>11</v>
      </c>
      <c r="D143" s="12" t="s">
        <v>11</v>
      </c>
      <c r="E143" s="12" t="s">
        <v>11</v>
      </c>
      <c r="F143" s="12" t="s">
        <v>11</v>
      </c>
    </row>
    <row r="144" spans="1:6" ht="35.25" customHeight="1" x14ac:dyDescent="0.25">
      <c r="A144" s="8" t="s">
        <v>7</v>
      </c>
      <c r="B144" s="12" t="s">
        <v>11</v>
      </c>
      <c r="C144" s="12" t="s">
        <v>11</v>
      </c>
      <c r="D144" s="12" t="s">
        <v>11</v>
      </c>
      <c r="E144" s="12" t="s">
        <v>11</v>
      </c>
      <c r="F144" s="12" t="s">
        <v>11</v>
      </c>
    </row>
    <row r="145" spans="1:6" ht="24" x14ac:dyDescent="0.25">
      <c r="A145" s="1" t="s">
        <v>28</v>
      </c>
      <c r="B145" s="1"/>
      <c r="C145" s="1"/>
      <c r="D145" s="1"/>
      <c r="E145" s="1"/>
      <c r="F145" s="1"/>
    </row>
    <row r="146" spans="1:6" ht="24" x14ac:dyDescent="0.25">
      <c r="A146" s="1" t="s">
        <v>1</v>
      </c>
      <c r="B146" s="1"/>
      <c r="C146" s="1"/>
      <c r="D146" s="1"/>
      <c r="E146" s="1"/>
      <c r="F146" s="1"/>
    </row>
    <row r="147" spans="1:6" ht="24" x14ac:dyDescent="0.25">
      <c r="A147" s="1" t="s">
        <v>2</v>
      </c>
      <c r="B147" s="1"/>
      <c r="C147" s="1"/>
      <c r="D147" s="1"/>
      <c r="E147" s="1"/>
      <c r="F147" s="1"/>
    </row>
    <row r="148" spans="1:6" ht="24" x14ac:dyDescent="0.25">
      <c r="A148" s="2" t="s">
        <v>3</v>
      </c>
      <c r="B148" s="2"/>
      <c r="C148" s="2"/>
      <c r="D148" s="2"/>
      <c r="E148" s="2"/>
      <c r="F148" s="2"/>
    </row>
    <row r="149" spans="1:6" ht="24" x14ac:dyDescent="0.25">
      <c r="A149" s="3" t="s">
        <v>4</v>
      </c>
      <c r="B149" s="3" t="s">
        <v>5</v>
      </c>
      <c r="C149" s="3" t="s">
        <v>6</v>
      </c>
      <c r="D149" s="3" t="s">
        <v>7</v>
      </c>
      <c r="E149" s="3" t="s">
        <v>8</v>
      </c>
      <c r="F149" s="3" t="s">
        <v>9</v>
      </c>
    </row>
    <row r="150" spans="1:6" ht="24" x14ac:dyDescent="0.25">
      <c r="A150" s="4" t="s">
        <v>10</v>
      </c>
      <c r="B150" s="6" t="s">
        <v>11</v>
      </c>
      <c r="C150" s="6"/>
      <c r="D150" s="6"/>
      <c r="E150" s="6"/>
      <c r="F150" s="6"/>
    </row>
    <row r="151" spans="1:6" ht="24" x14ac:dyDescent="0.25">
      <c r="A151" s="4" t="s">
        <v>12</v>
      </c>
      <c r="B151" s="6">
        <v>155539.13</v>
      </c>
      <c r="C151" s="6"/>
      <c r="D151" s="6">
        <f>B151+C151</f>
        <v>155539.13</v>
      </c>
      <c r="E151" s="6"/>
      <c r="F151" s="6">
        <f>D151-E151</f>
        <v>155539.13</v>
      </c>
    </row>
    <row r="152" spans="1:6" ht="24" x14ac:dyDescent="0.25">
      <c r="A152" s="4" t="s">
        <v>13</v>
      </c>
      <c r="B152" s="7">
        <v>161002</v>
      </c>
      <c r="C152" s="7">
        <v>140273</v>
      </c>
      <c r="D152" s="6">
        <f>B152+C152</f>
        <v>301275</v>
      </c>
      <c r="E152" s="6"/>
      <c r="F152" s="6">
        <f>D152-E152</f>
        <v>301275</v>
      </c>
    </row>
    <row r="153" spans="1:6" ht="24" x14ac:dyDescent="0.25">
      <c r="A153" s="4" t="s">
        <v>14</v>
      </c>
      <c r="B153" s="7"/>
      <c r="C153" s="7">
        <v>172095</v>
      </c>
      <c r="D153" s="6">
        <f>B153+C153</f>
        <v>172095</v>
      </c>
      <c r="E153" s="6"/>
      <c r="F153" s="6">
        <f>D153-E153</f>
        <v>172095</v>
      </c>
    </row>
    <row r="154" spans="1:6" ht="24" x14ac:dyDescent="0.25">
      <c r="A154" s="8" t="s">
        <v>7</v>
      </c>
      <c r="B154" s="6">
        <f>SUM(B150:B153)</f>
        <v>316541.13</v>
      </c>
      <c r="C154" s="6">
        <f>SUM(C150:C153)</f>
        <v>312368</v>
      </c>
      <c r="D154" s="6">
        <f>SUM(D150:D153)</f>
        <v>628909.13</v>
      </c>
      <c r="E154" s="6">
        <f>SUM(E150:E153)</f>
        <v>0</v>
      </c>
      <c r="F154" s="6">
        <f>SUM(F150:F153)</f>
        <v>628909.13</v>
      </c>
    </row>
    <row r="155" spans="1:6" ht="24" x14ac:dyDescent="0.25">
      <c r="A155" s="9"/>
      <c r="B155" s="9"/>
      <c r="C155" s="9"/>
      <c r="D155" s="9"/>
      <c r="E155" s="9"/>
      <c r="F155" s="9"/>
    </row>
    <row r="156" spans="1:6" ht="35.25" customHeight="1" x14ac:dyDescent="0.25">
      <c r="A156" s="10" t="s">
        <v>15</v>
      </c>
      <c r="B156" s="11" t="s">
        <v>16</v>
      </c>
      <c r="C156" s="11" t="s">
        <v>17</v>
      </c>
      <c r="D156" s="10" t="s">
        <v>7</v>
      </c>
      <c r="E156" s="10" t="s">
        <v>8</v>
      </c>
      <c r="F156" s="10" t="s">
        <v>9</v>
      </c>
    </row>
    <row r="157" spans="1:6" ht="35.25" customHeight="1" x14ac:dyDescent="0.25">
      <c r="A157" s="10"/>
      <c r="B157" s="11"/>
      <c r="C157" s="11"/>
      <c r="D157" s="10"/>
      <c r="E157" s="10"/>
      <c r="F157" s="10"/>
    </row>
    <row r="158" spans="1:6" ht="35.25" customHeight="1" x14ac:dyDescent="0.25">
      <c r="A158" s="12" t="s">
        <v>11</v>
      </c>
      <c r="B158" s="12" t="s">
        <v>11</v>
      </c>
      <c r="C158" s="12" t="s">
        <v>11</v>
      </c>
      <c r="D158" s="12" t="s">
        <v>11</v>
      </c>
      <c r="E158" s="12" t="s">
        <v>11</v>
      </c>
      <c r="F158" s="12" t="s">
        <v>11</v>
      </c>
    </row>
    <row r="159" spans="1:6" ht="35.25" customHeight="1" x14ac:dyDescent="0.25">
      <c r="A159" s="12" t="s">
        <v>11</v>
      </c>
      <c r="B159" s="12" t="s">
        <v>11</v>
      </c>
      <c r="C159" s="12" t="s">
        <v>11</v>
      </c>
      <c r="D159" s="12" t="s">
        <v>11</v>
      </c>
      <c r="E159" s="12" t="s">
        <v>11</v>
      </c>
      <c r="F159" s="12" t="s">
        <v>11</v>
      </c>
    </row>
    <row r="160" spans="1:6" ht="35.25" customHeight="1" x14ac:dyDescent="0.25">
      <c r="A160" s="12" t="s">
        <v>11</v>
      </c>
      <c r="B160" s="12" t="s">
        <v>11</v>
      </c>
      <c r="C160" s="12" t="s">
        <v>11</v>
      </c>
      <c r="D160" s="12" t="s">
        <v>11</v>
      </c>
      <c r="E160" s="12" t="s">
        <v>11</v>
      </c>
      <c r="F160" s="12" t="s">
        <v>11</v>
      </c>
    </row>
    <row r="161" spans="1:6" ht="35.25" customHeight="1" x14ac:dyDescent="0.25">
      <c r="A161" s="12" t="s">
        <v>11</v>
      </c>
      <c r="B161" s="12" t="s">
        <v>11</v>
      </c>
      <c r="C161" s="12" t="s">
        <v>11</v>
      </c>
      <c r="D161" s="12" t="s">
        <v>11</v>
      </c>
      <c r="E161" s="12" t="s">
        <v>11</v>
      </c>
      <c r="F161" s="12" t="s">
        <v>11</v>
      </c>
    </row>
    <row r="162" spans="1:6" ht="35.25" customHeight="1" x14ac:dyDescent="0.25">
      <c r="A162" s="8" t="s">
        <v>7</v>
      </c>
      <c r="B162" s="12" t="s">
        <v>11</v>
      </c>
      <c r="C162" s="12" t="s">
        <v>11</v>
      </c>
      <c r="D162" s="12" t="s">
        <v>11</v>
      </c>
      <c r="E162" s="12" t="s">
        <v>11</v>
      </c>
      <c r="F162" s="12" t="s">
        <v>11</v>
      </c>
    </row>
    <row r="163" spans="1:6" ht="24" x14ac:dyDescent="0.25">
      <c r="A163" s="1" t="s">
        <v>29</v>
      </c>
      <c r="B163" s="1"/>
      <c r="C163" s="1"/>
      <c r="D163" s="1"/>
      <c r="E163" s="1"/>
      <c r="F163" s="1"/>
    </row>
    <row r="164" spans="1:6" ht="24" x14ac:dyDescent="0.25">
      <c r="A164" s="1" t="s">
        <v>1</v>
      </c>
      <c r="B164" s="1"/>
      <c r="C164" s="1"/>
      <c r="D164" s="1"/>
      <c r="E164" s="1"/>
      <c r="F164" s="1"/>
    </row>
    <row r="165" spans="1:6" ht="24" x14ac:dyDescent="0.25">
      <c r="A165" s="1" t="s">
        <v>2</v>
      </c>
      <c r="B165" s="1"/>
      <c r="C165" s="1"/>
      <c r="D165" s="1"/>
      <c r="E165" s="1"/>
      <c r="F165" s="1"/>
    </row>
    <row r="166" spans="1:6" ht="24" x14ac:dyDescent="0.25">
      <c r="A166" s="2" t="s">
        <v>3</v>
      </c>
      <c r="B166" s="2"/>
      <c r="C166" s="2"/>
      <c r="D166" s="2"/>
      <c r="E166" s="2"/>
      <c r="F166" s="2"/>
    </row>
    <row r="167" spans="1:6" ht="24" x14ac:dyDescent="0.25">
      <c r="A167" s="3" t="s">
        <v>4</v>
      </c>
      <c r="B167" s="3" t="s">
        <v>5</v>
      </c>
      <c r="C167" s="3" t="s">
        <v>6</v>
      </c>
      <c r="D167" s="3" t="s">
        <v>7</v>
      </c>
      <c r="E167" s="3" t="s">
        <v>8</v>
      </c>
      <c r="F167" s="3" t="s">
        <v>9</v>
      </c>
    </row>
    <row r="168" spans="1:6" ht="24" x14ac:dyDescent="0.25">
      <c r="A168" s="4" t="s">
        <v>10</v>
      </c>
      <c r="B168" s="6" t="s">
        <v>11</v>
      </c>
      <c r="C168" s="6"/>
      <c r="D168" s="6"/>
      <c r="E168" s="6"/>
      <c r="F168" s="6"/>
    </row>
    <row r="169" spans="1:6" ht="24" x14ac:dyDescent="0.25">
      <c r="A169" s="4" t="s">
        <v>12</v>
      </c>
      <c r="B169" s="6">
        <v>122304.42</v>
      </c>
      <c r="C169" s="6"/>
      <c r="D169" s="6">
        <v>122304.42</v>
      </c>
      <c r="E169" s="6"/>
      <c r="F169" s="6">
        <v>122304.42</v>
      </c>
    </row>
    <row r="170" spans="1:6" ht="24" x14ac:dyDescent="0.25">
      <c r="A170" s="4" t="s">
        <v>13</v>
      </c>
      <c r="B170" s="7">
        <v>233040</v>
      </c>
      <c r="C170" s="7">
        <v>9710</v>
      </c>
      <c r="D170" s="6">
        <f>B170+C170</f>
        <v>242750</v>
      </c>
      <c r="E170" s="6"/>
      <c r="F170" s="6">
        <f>D170-E170</f>
        <v>242750</v>
      </c>
    </row>
    <row r="171" spans="1:6" ht="24" x14ac:dyDescent="0.25">
      <c r="A171" s="4" t="s">
        <v>14</v>
      </c>
      <c r="B171" s="7"/>
      <c r="C171" s="7">
        <v>130965</v>
      </c>
      <c r="D171" s="6">
        <f>B171+C171</f>
        <v>130965</v>
      </c>
      <c r="E171" s="6"/>
      <c r="F171" s="6">
        <f>D171-E171</f>
        <v>130965</v>
      </c>
    </row>
    <row r="172" spans="1:6" ht="24" x14ac:dyDescent="0.25">
      <c r="A172" s="8" t="s">
        <v>7</v>
      </c>
      <c r="B172" s="6">
        <f>SUM(B168:B171)</f>
        <v>355344.42</v>
      </c>
      <c r="C172" s="6">
        <f>SUM(C168:C171)</f>
        <v>140675</v>
      </c>
      <c r="D172" s="6">
        <f>SUM(D168:D171)</f>
        <v>496019.42</v>
      </c>
      <c r="E172" s="6">
        <f>SUM(E168:E171)</f>
        <v>0</v>
      </c>
      <c r="F172" s="6">
        <f>SUM(F168:F171)</f>
        <v>496019.42</v>
      </c>
    </row>
    <row r="173" spans="1:6" ht="24" x14ac:dyDescent="0.25">
      <c r="A173" s="9"/>
      <c r="B173" s="9"/>
      <c r="C173" s="9"/>
      <c r="D173" s="9"/>
      <c r="E173" s="9"/>
      <c r="F173" s="9"/>
    </row>
    <row r="174" spans="1:6" ht="35.25" customHeight="1" x14ac:dyDescent="0.25">
      <c r="A174" s="10" t="s">
        <v>15</v>
      </c>
      <c r="B174" s="11" t="s">
        <v>16</v>
      </c>
      <c r="C174" s="11" t="s">
        <v>17</v>
      </c>
      <c r="D174" s="10" t="s">
        <v>7</v>
      </c>
      <c r="E174" s="10" t="s">
        <v>8</v>
      </c>
      <c r="F174" s="10" t="s">
        <v>9</v>
      </c>
    </row>
    <row r="175" spans="1:6" ht="35.25" customHeight="1" x14ac:dyDescent="0.25">
      <c r="A175" s="10"/>
      <c r="B175" s="11"/>
      <c r="C175" s="11"/>
      <c r="D175" s="10"/>
      <c r="E175" s="10"/>
      <c r="F175" s="10"/>
    </row>
    <row r="176" spans="1:6" ht="35.25" customHeight="1" x14ac:dyDescent="0.25">
      <c r="A176" s="4">
        <v>4149.8900000000003</v>
      </c>
      <c r="B176" s="4">
        <v>0</v>
      </c>
      <c r="C176" s="4">
        <v>0</v>
      </c>
      <c r="D176" s="4">
        <v>4149.8900000000003</v>
      </c>
      <c r="E176" s="4">
        <v>0</v>
      </c>
      <c r="F176" s="4">
        <v>4149.8900000000003</v>
      </c>
    </row>
    <row r="177" spans="1:6" ht="35.25" customHeight="1" x14ac:dyDescent="0.25">
      <c r="A177" s="4"/>
      <c r="B177" s="4"/>
      <c r="C177" s="4"/>
      <c r="D177" s="4"/>
      <c r="E177" s="4"/>
      <c r="F177" s="4"/>
    </row>
    <row r="178" spans="1:6" ht="35.25" customHeight="1" x14ac:dyDescent="0.25">
      <c r="A178" s="4"/>
      <c r="B178" s="4"/>
      <c r="C178" s="4"/>
      <c r="D178" s="4"/>
      <c r="E178" s="4"/>
      <c r="F178" s="4"/>
    </row>
    <row r="179" spans="1:6" ht="35.25" customHeight="1" x14ac:dyDescent="0.25">
      <c r="A179" s="4"/>
      <c r="B179" s="4"/>
      <c r="C179" s="4"/>
      <c r="D179" s="4"/>
      <c r="E179" s="4"/>
      <c r="F179" s="4"/>
    </row>
    <row r="180" spans="1:6" ht="35.25" customHeight="1" x14ac:dyDescent="0.25">
      <c r="A180" s="8" t="s">
        <v>7</v>
      </c>
      <c r="B180" s="4"/>
      <c r="C180" s="4"/>
      <c r="D180" s="4">
        <v>4149.8900000000003</v>
      </c>
      <c r="E180" s="4"/>
      <c r="F180" s="4">
        <v>4149.8900000000003</v>
      </c>
    </row>
    <row r="181" spans="1:6" ht="24" x14ac:dyDescent="0.25">
      <c r="A181" s="1" t="s">
        <v>30</v>
      </c>
      <c r="B181" s="1"/>
      <c r="C181" s="1"/>
      <c r="D181" s="1"/>
      <c r="E181" s="1"/>
      <c r="F181" s="1"/>
    </row>
    <row r="182" spans="1:6" ht="24" x14ac:dyDescent="0.25">
      <c r="A182" s="1" t="s">
        <v>1</v>
      </c>
      <c r="B182" s="1"/>
      <c r="C182" s="1"/>
      <c r="D182" s="1"/>
      <c r="E182" s="1"/>
      <c r="F182" s="1"/>
    </row>
    <row r="183" spans="1:6" ht="24" x14ac:dyDescent="0.25">
      <c r="A183" s="1" t="s">
        <v>2</v>
      </c>
      <c r="B183" s="1"/>
      <c r="C183" s="1"/>
      <c r="D183" s="1"/>
      <c r="E183" s="1"/>
      <c r="F183" s="1"/>
    </row>
    <row r="184" spans="1:6" ht="24" x14ac:dyDescent="0.25">
      <c r="A184" s="2" t="s">
        <v>3</v>
      </c>
      <c r="B184" s="2"/>
      <c r="C184" s="2"/>
      <c r="D184" s="2"/>
      <c r="E184" s="2"/>
      <c r="F184" s="2"/>
    </row>
    <row r="185" spans="1:6" ht="24" x14ac:dyDescent="0.25">
      <c r="A185" s="3" t="s">
        <v>4</v>
      </c>
      <c r="B185" s="3" t="s">
        <v>5</v>
      </c>
      <c r="C185" s="3" t="s">
        <v>6</v>
      </c>
      <c r="D185" s="3" t="s">
        <v>7</v>
      </c>
      <c r="E185" s="3" t="s">
        <v>8</v>
      </c>
      <c r="F185" s="3" t="s">
        <v>9</v>
      </c>
    </row>
    <row r="186" spans="1:6" ht="24" x14ac:dyDescent="0.25">
      <c r="A186" s="4" t="s">
        <v>10</v>
      </c>
      <c r="B186" s="6" t="s">
        <v>11</v>
      </c>
      <c r="C186" s="4"/>
      <c r="D186" s="4"/>
      <c r="E186" s="4"/>
      <c r="F186" s="4"/>
    </row>
    <row r="187" spans="1:6" ht="24" x14ac:dyDescent="0.25">
      <c r="A187" s="4" t="s">
        <v>12</v>
      </c>
      <c r="B187" s="6">
        <v>1128296.5</v>
      </c>
      <c r="C187" s="6"/>
      <c r="D187" s="6">
        <v>1128296.5</v>
      </c>
      <c r="E187" s="6"/>
      <c r="F187" s="6">
        <v>1128296.5</v>
      </c>
    </row>
    <row r="188" spans="1:6" ht="24" x14ac:dyDescent="0.25">
      <c r="A188" s="4" t="s">
        <v>13</v>
      </c>
      <c r="B188" s="7">
        <v>3300440</v>
      </c>
      <c r="C188" s="7">
        <v>450060</v>
      </c>
      <c r="D188" s="6">
        <f>B188+C188</f>
        <v>3750500</v>
      </c>
      <c r="E188" s="6">
        <v>3085697</v>
      </c>
      <c r="F188" s="6">
        <f>D188-E188</f>
        <v>664803</v>
      </c>
    </row>
    <row r="189" spans="1:6" ht="24" x14ac:dyDescent="0.25">
      <c r="A189" s="4" t="s">
        <v>14</v>
      </c>
      <c r="B189" s="7"/>
      <c r="C189" s="7">
        <v>2250300</v>
      </c>
      <c r="D189" s="6">
        <f>B189+C189</f>
        <v>2250300</v>
      </c>
      <c r="E189" s="6">
        <v>1659705</v>
      </c>
      <c r="F189" s="6">
        <f>D189-E189</f>
        <v>590595</v>
      </c>
    </row>
    <row r="190" spans="1:6" ht="24" x14ac:dyDescent="0.25">
      <c r="A190" s="8" t="s">
        <v>7</v>
      </c>
      <c r="B190" s="6">
        <f>SUM(B186:B189)</f>
        <v>4428736.5</v>
      </c>
      <c r="C190" s="6">
        <f>SUM(C186:C189)</f>
        <v>2700360</v>
      </c>
      <c r="D190" s="6">
        <f>SUM(D186:D189)</f>
        <v>7129096.5</v>
      </c>
      <c r="E190" s="6">
        <f>SUM(E186:E189)</f>
        <v>4745402</v>
      </c>
      <c r="F190" s="6">
        <f>SUM(F186:F189)</f>
        <v>2383694.5</v>
      </c>
    </row>
    <row r="191" spans="1:6" ht="24" x14ac:dyDescent="0.25">
      <c r="A191" s="9"/>
      <c r="B191" s="9"/>
      <c r="C191" s="9"/>
      <c r="D191" s="9"/>
      <c r="E191" s="9"/>
      <c r="F191" s="9"/>
    </row>
    <row r="192" spans="1:6" ht="35.25" customHeight="1" x14ac:dyDescent="0.25">
      <c r="A192" s="10" t="s">
        <v>15</v>
      </c>
      <c r="B192" s="11" t="s">
        <v>16</v>
      </c>
      <c r="C192" s="11" t="s">
        <v>17</v>
      </c>
      <c r="D192" s="10" t="s">
        <v>7</v>
      </c>
      <c r="E192" s="10" t="s">
        <v>8</v>
      </c>
      <c r="F192" s="10" t="s">
        <v>9</v>
      </c>
    </row>
    <row r="193" spans="1:6" ht="35.25" customHeight="1" x14ac:dyDescent="0.25">
      <c r="A193" s="10"/>
      <c r="B193" s="11"/>
      <c r="C193" s="11"/>
      <c r="D193" s="10"/>
      <c r="E193" s="10"/>
      <c r="F193" s="10"/>
    </row>
    <row r="194" spans="1:6" ht="35.25" customHeight="1" x14ac:dyDescent="0.25">
      <c r="A194" s="12" t="s">
        <v>11</v>
      </c>
      <c r="B194" s="12" t="s">
        <v>11</v>
      </c>
      <c r="C194" s="12" t="s">
        <v>11</v>
      </c>
      <c r="D194" s="12" t="s">
        <v>11</v>
      </c>
      <c r="E194" s="12" t="s">
        <v>11</v>
      </c>
      <c r="F194" s="12" t="s">
        <v>11</v>
      </c>
    </row>
    <row r="195" spans="1:6" ht="35.25" customHeight="1" x14ac:dyDescent="0.25">
      <c r="A195" s="12" t="s">
        <v>11</v>
      </c>
      <c r="B195" s="12" t="s">
        <v>11</v>
      </c>
      <c r="C195" s="12" t="s">
        <v>11</v>
      </c>
      <c r="D195" s="12" t="s">
        <v>11</v>
      </c>
      <c r="E195" s="12" t="s">
        <v>11</v>
      </c>
      <c r="F195" s="12" t="s">
        <v>11</v>
      </c>
    </row>
    <row r="196" spans="1:6" ht="35.25" customHeight="1" x14ac:dyDescent="0.25">
      <c r="A196" s="12" t="s">
        <v>11</v>
      </c>
      <c r="B196" s="12" t="s">
        <v>11</v>
      </c>
      <c r="C196" s="12" t="s">
        <v>11</v>
      </c>
      <c r="D196" s="12" t="s">
        <v>11</v>
      </c>
      <c r="E196" s="12" t="s">
        <v>11</v>
      </c>
      <c r="F196" s="12" t="s">
        <v>11</v>
      </c>
    </row>
    <row r="197" spans="1:6" ht="35.25" customHeight="1" x14ac:dyDescent="0.25">
      <c r="A197" s="12" t="s">
        <v>11</v>
      </c>
      <c r="B197" s="12" t="s">
        <v>11</v>
      </c>
      <c r="C197" s="12" t="s">
        <v>11</v>
      </c>
      <c r="D197" s="12" t="s">
        <v>11</v>
      </c>
      <c r="E197" s="12" t="s">
        <v>11</v>
      </c>
      <c r="F197" s="12" t="s">
        <v>11</v>
      </c>
    </row>
    <row r="198" spans="1:6" ht="35.25" customHeight="1" x14ac:dyDescent="0.25">
      <c r="A198" s="8" t="s">
        <v>7</v>
      </c>
      <c r="B198" s="12" t="s">
        <v>11</v>
      </c>
      <c r="C198" s="12" t="s">
        <v>11</v>
      </c>
      <c r="D198" s="12" t="s">
        <v>11</v>
      </c>
      <c r="E198" s="12" t="s">
        <v>11</v>
      </c>
      <c r="F198" s="12" t="s">
        <v>11</v>
      </c>
    </row>
    <row r="199" spans="1:6" ht="24" x14ac:dyDescent="0.25">
      <c r="A199" s="1" t="s">
        <v>31</v>
      </c>
      <c r="B199" s="1"/>
      <c r="C199" s="1"/>
      <c r="D199" s="1"/>
      <c r="E199" s="1"/>
      <c r="F199" s="1"/>
    </row>
    <row r="200" spans="1:6" ht="24" x14ac:dyDescent="0.25">
      <c r="A200" s="1" t="s">
        <v>1</v>
      </c>
      <c r="B200" s="1"/>
      <c r="C200" s="1"/>
      <c r="D200" s="1"/>
      <c r="E200" s="1"/>
      <c r="F200" s="1"/>
    </row>
    <row r="201" spans="1:6" ht="24" x14ac:dyDescent="0.25">
      <c r="A201" s="1" t="s">
        <v>2</v>
      </c>
      <c r="B201" s="1"/>
      <c r="C201" s="1"/>
      <c r="D201" s="1"/>
      <c r="E201" s="1"/>
      <c r="F201" s="1"/>
    </row>
    <row r="202" spans="1:6" ht="24" x14ac:dyDescent="0.25">
      <c r="A202" s="2" t="s">
        <v>3</v>
      </c>
      <c r="B202" s="2"/>
      <c r="C202" s="2"/>
      <c r="D202" s="2"/>
      <c r="E202" s="2"/>
      <c r="F202" s="2"/>
    </row>
    <row r="203" spans="1:6" ht="24" x14ac:dyDescent="0.25">
      <c r="A203" s="3" t="s">
        <v>4</v>
      </c>
      <c r="B203" s="3" t="s">
        <v>5</v>
      </c>
      <c r="C203" s="3" t="s">
        <v>6</v>
      </c>
      <c r="D203" s="3" t="s">
        <v>7</v>
      </c>
      <c r="E203" s="3" t="s">
        <v>8</v>
      </c>
      <c r="F203" s="3" t="s">
        <v>9</v>
      </c>
    </row>
    <row r="204" spans="1:6" ht="24" x14ac:dyDescent="0.25">
      <c r="A204" s="4" t="s">
        <v>10</v>
      </c>
      <c r="B204" s="6" t="s">
        <v>11</v>
      </c>
      <c r="C204" s="6"/>
      <c r="D204" s="6"/>
      <c r="E204" s="6"/>
      <c r="F204" s="6">
        <f>D204-E204</f>
        <v>0</v>
      </c>
    </row>
    <row r="205" spans="1:6" ht="24" x14ac:dyDescent="0.25">
      <c r="A205" s="4" t="s">
        <v>12</v>
      </c>
      <c r="B205" s="6">
        <v>456146.18</v>
      </c>
      <c r="C205" s="6"/>
      <c r="D205" s="6">
        <f>B205+C205</f>
        <v>456146.18</v>
      </c>
      <c r="E205" s="6"/>
      <c r="F205" s="6">
        <f>D205-E205</f>
        <v>456146.18</v>
      </c>
    </row>
    <row r="206" spans="1:6" ht="24" x14ac:dyDescent="0.25">
      <c r="A206" s="4" t="s">
        <v>13</v>
      </c>
      <c r="B206" s="7">
        <v>746878</v>
      </c>
      <c r="C206" s="7">
        <v>101847</v>
      </c>
      <c r="D206" s="6">
        <f>B206+C206</f>
        <v>848725</v>
      </c>
      <c r="E206" s="6"/>
      <c r="F206" s="6">
        <f>D206-E206</f>
        <v>848725</v>
      </c>
    </row>
    <row r="207" spans="1:6" ht="24" x14ac:dyDescent="0.25">
      <c r="A207" s="4" t="s">
        <v>14</v>
      </c>
      <c r="B207" s="7"/>
      <c r="C207" s="7">
        <v>458985</v>
      </c>
      <c r="D207" s="6">
        <f>B207+C207</f>
        <v>458985</v>
      </c>
      <c r="E207" s="6"/>
      <c r="F207" s="6">
        <f>D207-E207</f>
        <v>458985</v>
      </c>
    </row>
    <row r="208" spans="1:6" ht="24" x14ac:dyDescent="0.25">
      <c r="A208" s="8" t="s">
        <v>7</v>
      </c>
      <c r="B208" s="6">
        <f>SUM(B204:B207)</f>
        <v>1203024.18</v>
      </c>
      <c r="C208" s="6">
        <f>SUM(C204:C207)</f>
        <v>560832</v>
      </c>
      <c r="D208" s="6">
        <f>SUM(D204:D207)</f>
        <v>1763856.18</v>
      </c>
      <c r="E208" s="6">
        <f>SUM(E204:E207)</f>
        <v>0</v>
      </c>
      <c r="F208" s="6">
        <f>D208-E208</f>
        <v>1763856.18</v>
      </c>
    </row>
    <row r="209" spans="1:6" ht="24" x14ac:dyDescent="0.25">
      <c r="A209" s="9"/>
      <c r="B209" s="9"/>
      <c r="C209" s="9"/>
      <c r="D209" s="9"/>
      <c r="E209" s="9"/>
      <c r="F209" s="9"/>
    </row>
    <row r="210" spans="1:6" ht="36" customHeight="1" x14ac:dyDescent="0.25">
      <c r="A210" s="10" t="s">
        <v>15</v>
      </c>
      <c r="B210" s="11" t="s">
        <v>16</v>
      </c>
      <c r="C210" s="11" t="s">
        <v>17</v>
      </c>
      <c r="D210" s="10" t="s">
        <v>7</v>
      </c>
      <c r="E210" s="10" t="s">
        <v>8</v>
      </c>
      <c r="F210" s="10" t="s">
        <v>9</v>
      </c>
    </row>
    <row r="211" spans="1:6" ht="36" customHeight="1" x14ac:dyDescent="0.25">
      <c r="A211" s="10"/>
      <c r="B211" s="11"/>
      <c r="C211" s="11"/>
      <c r="D211" s="10"/>
      <c r="E211" s="10"/>
      <c r="F211" s="10"/>
    </row>
    <row r="212" spans="1:6" ht="36" customHeight="1" x14ac:dyDescent="0.25">
      <c r="A212" s="12" t="s">
        <v>11</v>
      </c>
      <c r="B212" s="12" t="s">
        <v>11</v>
      </c>
      <c r="C212" s="12" t="s">
        <v>11</v>
      </c>
      <c r="D212" s="12" t="s">
        <v>11</v>
      </c>
      <c r="E212" s="12" t="s">
        <v>11</v>
      </c>
      <c r="F212" s="12" t="s">
        <v>11</v>
      </c>
    </row>
    <row r="213" spans="1:6" ht="36" customHeight="1" x14ac:dyDescent="0.25">
      <c r="A213" s="12" t="s">
        <v>11</v>
      </c>
      <c r="B213" s="12" t="s">
        <v>11</v>
      </c>
      <c r="C213" s="12" t="s">
        <v>11</v>
      </c>
      <c r="D213" s="12" t="s">
        <v>11</v>
      </c>
      <c r="E213" s="12" t="s">
        <v>11</v>
      </c>
      <c r="F213" s="12" t="s">
        <v>11</v>
      </c>
    </row>
    <row r="214" spans="1:6" ht="36" customHeight="1" x14ac:dyDescent="0.25">
      <c r="A214" s="12" t="s">
        <v>11</v>
      </c>
      <c r="B214" s="12" t="s">
        <v>11</v>
      </c>
      <c r="C214" s="12" t="s">
        <v>11</v>
      </c>
      <c r="D214" s="12" t="s">
        <v>11</v>
      </c>
      <c r="E214" s="12" t="s">
        <v>11</v>
      </c>
      <c r="F214" s="12" t="s">
        <v>11</v>
      </c>
    </row>
    <row r="215" spans="1:6" ht="36" customHeight="1" x14ac:dyDescent="0.25">
      <c r="A215" s="12" t="s">
        <v>11</v>
      </c>
      <c r="B215" s="12" t="s">
        <v>11</v>
      </c>
      <c r="C215" s="12" t="s">
        <v>11</v>
      </c>
      <c r="D215" s="12" t="s">
        <v>11</v>
      </c>
      <c r="E215" s="12" t="s">
        <v>11</v>
      </c>
      <c r="F215" s="12" t="s">
        <v>11</v>
      </c>
    </row>
    <row r="216" spans="1:6" ht="36" customHeight="1" x14ac:dyDescent="0.25">
      <c r="A216" s="8" t="s">
        <v>7</v>
      </c>
      <c r="B216" s="12" t="s">
        <v>11</v>
      </c>
      <c r="C216" s="12" t="s">
        <v>11</v>
      </c>
      <c r="D216" s="12" t="s">
        <v>11</v>
      </c>
      <c r="E216" s="12" t="s">
        <v>11</v>
      </c>
      <c r="F216" s="12" t="s">
        <v>11</v>
      </c>
    </row>
    <row r="217" spans="1:6" ht="24" x14ac:dyDescent="0.25">
      <c r="A217" s="1" t="s">
        <v>32</v>
      </c>
      <c r="B217" s="1"/>
      <c r="C217" s="1"/>
      <c r="D217" s="1"/>
      <c r="E217" s="1"/>
      <c r="F217" s="1"/>
    </row>
    <row r="218" spans="1:6" ht="24" x14ac:dyDescent="0.25">
      <c r="A218" s="1" t="s">
        <v>1</v>
      </c>
      <c r="B218" s="1"/>
      <c r="C218" s="1"/>
      <c r="D218" s="1"/>
      <c r="E218" s="1"/>
      <c r="F218" s="1"/>
    </row>
    <row r="219" spans="1:6" ht="24" x14ac:dyDescent="0.25">
      <c r="A219" s="1" t="s">
        <v>2</v>
      </c>
      <c r="B219" s="1"/>
      <c r="C219" s="1"/>
      <c r="D219" s="1"/>
      <c r="E219" s="1"/>
      <c r="F219" s="1"/>
    </row>
    <row r="220" spans="1:6" ht="24" x14ac:dyDescent="0.25">
      <c r="A220" s="2" t="s">
        <v>3</v>
      </c>
      <c r="B220" s="2"/>
      <c r="C220" s="2"/>
      <c r="D220" s="2"/>
      <c r="E220" s="2"/>
      <c r="F220" s="2"/>
    </row>
    <row r="221" spans="1:6" ht="24" x14ac:dyDescent="0.25">
      <c r="A221" s="3" t="s">
        <v>4</v>
      </c>
      <c r="B221" s="3" t="s">
        <v>5</v>
      </c>
      <c r="C221" s="3" t="s">
        <v>6</v>
      </c>
      <c r="D221" s="3" t="s">
        <v>7</v>
      </c>
      <c r="E221" s="3" t="s">
        <v>8</v>
      </c>
      <c r="F221" s="3" t="s">
        <v>9</v>
      </c>
    </row>
    <row r="222" spans="1:6" ht="24" x14ac:dyDescent="0.25">
      <c r="A222" s="4" t="s">
        <v>10</v>
      </c>
      <c r="B222" s="6" t="s">
        <v>11</v>
      </c>
      <c r="C222" s="6"/>
      <c r="D222" s="6"/>
      <c r="E222" s="6"/>
      <c r="F222" s="6">
        <f>D222-E222</f>
        <v>0</v>
      </c>
    </row>
    <row r="223" spans="1:6" ht="24" x14ac:dyDescent="0.25">
      <c r="A223" s="4" t="s">
        <v>12</v>
      </c>
      <c r="B223" s="6">
        <v>343754.6</v>
      </c>
      <c r="C223" s="6"/>
      <c r="D223" s="6">
        <f>B223+C223</f>
        <v>343754.6</v>
      </c>
      <c r="E223" s="6"/>
      <c r="F223" s="6">
        <f>D223-E223</f>
        <v>343754.6</v>
      </c>
    </row>
    <row r="224" spans="1:6" ht="24" x14ac:dyDescent="0.25">
      <c r="A224" s="4" t="s">
        <v>13</v>
      </c>
      <c r="B224" s="7">
        <v>642378</v>
      </c>
      <c r="C224" s="7">
        <v>87597</v>
      </c>
      <c r="D224" s="6">
        <f>B224+C224</f>
        <v>729975</v>
      </c>
      <c r="E224" s="6"/>
      <c r="F224" s="6">
        <f>D224-E224</f>
        <v>729975</v>
      </c>
    </row>
    <row r="225" spans="1:6" ht="24" x14ac:dyDescent="0.25">
      <c r="A225" s="4" t="s">
        <v>14</v>
      </c>
      <c r="B225" s="7"/>
      <c r="C225" s="7">
        <v>420600</v>
      </c>
      <c r="D225" s="6">
        <f>B225+C225</f>
        <v>420600</v>
      </c>
      <c r="E225" s="6"/>
      <c r="F225" s="6">
        <f>D225-E225</f>
        <v>420600</v>
      </c>
    </row>
    <row r="226" spans="1:6" ht="24" x14ac:dyDescent="0.25">
      <c r="A226" s="8" t="s">
        <v>7</v>
      </c>
      <c r="B226" s="6">
        <f>SUM(B222:B225)</f>
        <v>986132.6</v>
      </c>
      <c r="C226" s="6">
        <f>SUM(C222:C225)</f>
        <v>508197</v>
      </c>
      <c r="D226" s="6">
        <f>SUM(D222:D225)</f>
        <v>1494329.6</v>
      </c>
      <c r="E226" s="6">
        <f>SUM(E222:E225)</f>
        <v>0</v>
      </c>
      <c r="F226" s="6">
        <f>SUM(F222:F225)</f>
        <v>1494329.6</v>
      </c>
    </row>
    <row r="227" spans="1:6" ht="24" x14ac:dyDescent="0.25">
      <c r="A227" s="9"/>
      <c r="B227" s="9"/>
      <c r="C227" s="9"/>
      <c r="D227" s="9"/>
      <c r="E227" s="9"/>
      <c r="F227" s="9"/>
    </row>
    <row r="228" spans="1:6" ht="36" customHeight="1" x14ac:dyDescent="0.25">
      <c r="A228" s="10" t="s">
        <v>15</v>
      </c>
      <c r="B228" s="11" t="s">
        <v>16</v>
      </c>
      <c r="C228" s="11" t="s">
        <v>17</v>
      </c>
      <c r="D228" s="10" t="s">
        <v>7</v>
      </c>
      <c r="E228" s="10" t="s">
        <v>8</v>
      </c>
      <c r="F228" s="10" t="s">
        <v>9</v>
      </c>
    </row>
    <row r="229" spans="1:6" ht="36" customHeight="1" x14ac:dyDescent="0.25">
      <c r="A229" s="10"/>
      <c r="B229" s="11"/>
      <c r="C229" s="11"/>
      <c r="D229" s="10"/>
      <c r="E229" s="10"/>
      <c r="F229" s="10"/>
    </row>
    <row r="230" spans="1:6" ht="36" customHeight="1" x14ac:dyDescent="0.25">
      <c r="A230" s="12" t="s">
        <v>11</v>
      </c>
      <c r="B230" s="12" t="s">
        <v>11</v>
      </c>
      <c r="C230" s="12" t="s">
        <v>11</v>
      </c>
      <c r="D230" s="12" t="s">
        <v>11</v>
      </c>
      <c r="E230" s="12" t="s">
        <v>11</v>
      </c>
      <c r="F230" s="12" t="s">
        <v>11</v>
      </c>
    </row>
    <row r="231" spans="1:6" ht="36" customHeight="1" x14ac:dyDescent="0.25">
      <c r="A231" s="12" t="s">
        <v>11</v>
      </c>
      <c r="B231" s="12" t="s">
        <v>11</v>
      </c>
      <c r="C231" s="12" t="s">
        <v>11</v>
      </c>
      <c r="D231" s="12" t="s">
        <v>11</v>
      </c>
      <c r="E231" s="12" t="s">
        <v>11</v>
      </c>
      <c r="F231" s="12" t="s">
        <v>11</v>
      </c>
    </row>
    <row r="232" spans="1:6" ht="36" customHeight="1" x14ac:dyDescent="0.25">
      <c r="A232" s="12" t="s">
        <v>11</v>
      </c>
      <c r="B232" s="12" t="s">
        <v>11</v>
      </c>
      <c r="C232" s="12" t="s">
        <v>11</v>
      </c>
      <c r="D232" s="12" t="s">
        <v>11</v>
      </c>
      <c r="E232" s="12" t="s">
        <v>11</v>
      </c>
      <c r="F232" s="12" t="s">
        <v>11</v>
      </c>
    </row>
    <row r="233" spans="1:6" ht="36" customHeight="1" x14ac:dyDescent="0.25">
      <c r="A233" s="12" t="s">
        <v>11</v>
      </c>
      <c r="B233" s="12" t="s">
        <v>11</v>
      </c>
      <c r="C233" s="12" t="s">
        <v>11</v>
      </c>
      <c r="D233" s="12" t="s">
        <v>11</v>
      </c>
      <c r="E233" s="12" t="s">
        <v>11</v>
      </c>
      <c r="F233" s="12" t="s">
        <v>11</v>
      </c>
    </row>
    <row r="234" spans="1:6" ht="36" customHeight="1" x14ac:dyDescent="0.25">
      <c r="A234" s="8" t="s">
        <v>7</v>
      </c>
      <c r="B234" s="12" t="s">
        <v>11</v>
      </c>
      <c r="C234" s="12" t="s">
        <v>11</v>
      </c>
      <c r="D234" s="12" t="s">
        <v>11</v>
      </c>
      <c r="E234" s="12" t="s">
        <v>11</v>
      </c>
      <c r="F234" s="12" t="s">
        <v>11</v>
      </c>
    </row>
    <row r="235" spans="1:6" ht="24" x14ac:dyDescent="0.25">
      <c r="A235" s="1" t="s">
        <v>33</v>
      </c>
      <c r="B235" s="1"/>
      <c r="C235" s="1"/>
      <c r="D235" s="1"/>
      <c r="E235" s="1"/>
      <c r="F235" s="1"/>
    </row>
    <row r="236" spans="1:6" ht="24" x14ac:dyDescent="0.25">
      <c r="A236" s="1" t="s">
        <v>1</v>
      </c>
      <c r="B236" s="1"/>
      <c r="C236" s="1"/>
      <c r="D236" s="1"/>
      <c r="E236" s="1"/>
      <c r="F236" s="1"/>
    </row>
    <row r="237" spans="1:6" ht="24" x14ac:dyDescent="0.25">
      <c r="A237" s="1" t="s">
        <v>2</v>
      </c>
      <c r="B237" s="1"/>
      <c r="C237" s="1"/>
      <c r="D237" s="1"/>
      <c r="E237" s="1"/>
      <c r="F237" s="1"/>
    </row>
    <row r="238" spans="1:6" ht="24" x14ac:dyDescent="0.25">
      <c r="A238" s="2" t="s">
        <v>34</v>
      </c>
      <c r="B238" s="2"/>
      <c r="C238" s="2"/>
      <c r="D238" s="2"/>
      <c r="E238" s="2"/>
      <c r="F238" s="2"/>
    </row>
    <row r="239" spans="1:6" ht="24" x14ac:dyDescent="0.25">
      <c r="A239" s="3" t="s">
        <v>4</v>
      </c>
      <c r="B239" s="3" t="s">
        <v>5</v>
      </c>
      <c r="C239" s="3" t="s">
        <v>6</v>
      </c>
      <c r="D239" s="3" t="s">
        <v>7</v>
      </c>
      <c r="E239" s="3" t="s">
        <v>8</v>
      </c>
      <c r="F239" s="3" t="s">
        <v>9</v>
      </c>
    </row>
    <row r="240" spans="1:6" ht="24" x14ac:dyDescent="0.25">
      <c r="A240" s="4" t="s">
        <v>10</v>
      </c>
      <c r="B240" s="6" t="s">
        <v>11</v>
      </c>
      <c r="C240" s="6"/>
      <c r="D240" s="6"/>
      <c r="E240" s="6"/>
      <c r="F240" s="6">
        <f>D240-E240</f>
        <v>0</v>
      </c>
    </row>
    <row r="241" spans="1:6" ht="24" x14ac:dyDescent="0.25">
      <c r="A241" s="4" t="s">
        <v>12</v>
      </c>
      <c r="B241" s="6">
        <v>666660</v>
      </c>
      <c r="C241" s="6"/>
      <c r="D241" s="6">
        <f>B241+C241</f>
        <v>666660</v>
      </c>
      <c r="E241" s="6"/>
      <c r="F241" s="6">
        <f>D241-E241</f>
        <v>666660</v>
      </c>
    </row>
    <row r="242" spans="1:6" ht="24" x14ac:dyDescent="0.25">
      <c r="A242" s="4" t="s">
        <v>13</v>
      </c>
      <c r="B242" s="7">
        <v>496100</v>
      </c>
      <c r="C242" s="7">
        <v>67650</v>
      </c>
      <c r="D242" s="6">
        <f>B242+C242</f>
        <v>563750</v>
      </c>
      <c r="E242" s="6"/>
      <c r="F242" s="6">
        <f>D242-E242</f>
        <v>563750</v>
      </c>
    </row>
    <row r="243" spans="1:6" ht="24" x14ac:dyDescent="0.25">
      <c r="A243" s="4" t="s">
        <v>14</v>
      </c>
      <c r="B243" s="7"/>
      <c r="C243" s="7">
        <v>338250</v>
      </c>
      <c r="D243" s="6">
        <f>B243+C243</f>
        <v>338250</v>
      </c>
      <c r="E243" s="6"/>
      <c r="F243" s="6">
        <f>D243-E243</f>
        <v>338250</v>
      </c>
    </row>
    <row r="244" spans="1:6" ht="24" x14ac:dyDescent="0.25">
      <c r="A244" s="8" t="s">
        <v>7</v>
      </c>
      <c r="B244" s="6">
        <f>SUM(B240:B243)</f>
        <v>1162760</v>
      </c>
      <c r="C244" s="6">
        <f>SUM(C240:C243)</f>
        <v>405900</v>
      </c>
      <c r="D244" s="6">
        <f>SUM(D240:D243)</f>
        <v>1568660</v>
      </c>
      <c r="E244" s="6">
        <f>SUM(E240:E243)</f>
        <v>0</v>
      </c>
      <c r="F244" s="6">
        <f>SUM(F240:F243)</f>
        <v>1568660</v>
      </c>
    </row>
    <row r="245" spans="1:6" ht="24" x14ac:dyDescent="0.25">
      <c r="A245" s="9"/>
      <c r="B245" s="9"/>
      <c r="C245" s="9"/>
      <c r="D245" s="9"/>
      <c r="E245" s="9"/>
      <c r="F245" s="9"/>
    </row>
    <row r="246" spans="1:6" ht="34.5" customHeight="1" x14ac:dyDescent="0.25">
      <c r="A246" s="10" t="s">
        <v>15</v>
      </c>
      <c r="B246" s="11" t="s">
        <v>16</v>
      </c>
      <c r="C246" s="11" t="s">
        <v>17</v>
      </c>
      <c r="D246" s="10" t="s">
        <v>7</v>
      </c>
      <c r="E246" s="10" t="s">
        <v>8</v>
      </c>
      <c r="F246" s="10" t="s">
        <v>9</v>
      </c>
    </row>
    <row r="247" spans="1:6" ht="34.5" customHeight="1" x14ac:dyDescent="0.25">
      <c r="A247" s="10"/>
      <c r="B247" s="11"/>
      <c r="C247" s="11"/>
      <c r="D247" s="10"/>
      <c r="E247" s="10"/>
      <c r="F247" s="10"/>
    </row>
    <row r="248" spans="1:6" ht="34.5" customHeight="1" x14ac:dyDescent="0.25">
      <c r="A248" s="12" t="s">
        <v>11</v>
      </c>
      <c r="B248" s="12" t="s">
        <v>11</v>
      </c>
      <c r="C248" s="12" t="s">
        <v>11</v>
      </c>
      <c r="D248" s="12" t="s">
        <v>11</v>
      </c>
      <c r="E248" s="12" t="s">
        <v>11</v>
      </c>
      <c r="F248" s="12" t="s">
        <v>11</v>
      </c>
    </row>
    <row r="249" spans="1:6" ht="34.5" customHeight="1" x14ac:dyDescent="0.25">
      <c r="A249" s="12" t="s">
        <v>11</v>
      </c>
      <c r="B249" s="12" t="s">
        <v>11</v>
      </c>
      <c r="C249" s="12" t="s">
        <v>11</v>
      </c>
      <c r="D249" s="12" t="s">
        <v>11</v>
      </c>
      <c r="E249" s="12" t="s">
        <v>11</v>
      </c>
      <c r="F249" s="12" t="s">
        <v>11</v>
      </c>
    </row>
    <row r="250" spans="1:6" ht="34.5" customHeight="1" x14ac:dyDescent="0.25">
      <c r="A250" s="12" t="s">
        <v>11</v>
      </c>
      <c r="B250" s="12" t="s">
        <v>11</v>
      </c>
      <c r="C250" s="12" t="s">
        <v>11</v>
      </c>
      <c r="D250" s="12" t="s">
        <v>11</v>
      </c>
      <c r="E250" s="12" t="s">
        <v>11</v>
      </c>
      <c r="F250" s="12" t="s">
        <v>11</v>
      </c>
    </row>
    <row r="251" spans="1:6" ht="34.5" customHeight="1" x14ac:dyDescent="0.25">
      <c r="A251" s="12" t="s">
        <v>11</v>
      </c>
      <c r="B251" s="12" t="s">
        <v>11</v>
      </c>
      <c r="C251" s="12" t="s">
        <v>11</v>
      </c>
      <c r="D251" s="12" t="s">
        <v>11</v>
      </c>
      <c r="E251" s="12" t="s">
        <v>11</v>
      </c>
      <c r="F251" s="12" t="s">
        <v>11</v>
      </c>
    </row>
    <row r="252" spans="1:6" ht="34.5" customHeight="1" x14ac:dyDescent="0.25">
      <c r="A252" s="8" t="s">
        <v>7</v>
      </c>
      <c r="B252" s="12" t="s">
        <v>11</v>
      </c>
      <c r="C252" s="12" t="s">
        <v>11</v>
      </c>
      <c r="D252" s="12" t="s">
        <v>11</v>
      </c>
      <c r="E252" s="12" t="s">
        <v>11</v>
      </c>
      <c r="F252" s="12" t="s">
        <v>11</v>
      </c>
    </row>
    <row r="254" spans="1:6" ht="24" x14ac:dyDescent="0.25">
      <c r="A254" s="1" t="s">
        <v>35</v>
      </c>
      <c r="B254" s="1"/>
      <c r="C254" s="1"/>
      <c r="D254" s="1"/>
      <c r="E254" s="1"/>
      <c r="F254" s="1"/>
    </row>
    <row r="255" spans="1:6" ht="24" x14ac:dyDescent="0.25">
      <c r="A255" s="1" t="s">
        <v>1</v>
      </c>
      <c r="B255" s="1"/>
      <c r="C255" s="1"/>
      <c r="D255" s="1"/>
      <c r="E255" s="1"/>
      <c r="F255" s="1"/>
    </row>
    <row r="256" spans="1:6" ht="24" x14ac:dyDescent="0.25">
      <c r="A256" s="1" t="s">
        <v>2</v>
      </c>
      <c r="B256" s="1"/>
      <c r="C256" s="1"/>
      <c r="D256" s="1"/>
      <c r="E256" s="1"/>
      <c r="F256" s="1"/>
    </row>
    <row r="257" spans="1:6" ht="24" x14ac:dyDescent="0.25">
      <c r="A257" s="2" t="s">
        <v>34</v>
      </c>
      <c r="B257" s="2"/>
      <c r="C257" s="2"/>
      <c r="D257" s="2"/>
      <c r="E257" s="2"/>
      <c r="F257" s="2"/>
    </row>
    <row r="258" spans="1:6" ht="24" x14ac:dyDescent="0.25">
      <c r="A258" s="3" t="s">
        <v>4</v>
      </c>
      <c r="B258" s="3" t="s">
        <v>5</v>
      </c>
      <c r="C258" s="3" t="s">
        <v>6</v>
      </c>
      <c r="D258" s="3" t="s">
        <v>7</v>
      </c>
      <c r="E258" s="3" t="s">
        <v>8</v>
      </c>
      <c r="F258" s="3" t="s">
        <v>9</v>
      </c>
    </row>
    <row r="259" spans="1:6" ht="24" x14ac:dyDescent="0.25">
      <c r="A259" s="4" t="s">
        <v>10</v>
      </c>
      <c r="B259" s="6" t="s">
        <v>11</v>
      </c>
      <c r="C259" s="6"/>
      <c r="D259" s="6"/>
      <c r="E259" s="6"/>
      <c r="F259" s="6">
        <f>D259-E259</f>
        <v>0</v>
      </c>
    </row>
    <row r="260" spans="1:6" ht="24" x14ac:dyDescent="0.25">
      <c r="A260" s="4" t="s">
        <v>12</v>
      </c>
      <c r="B260" s="6">
        <v>681187</v>
      </c>
      <c r="C260" s="6"/>
      <c r="D260" s="6">
        <f>B260+C260</f>
        <v>681187</v>
      </c>
      <c r="E260" s="6"/>
      <c r="F260" s="6">
        <f>D260-E260</f>
        <v>681187</v>
      </c>
    </row>
    <row r="261" spans="1:6" ht="24" x14ac:dyDescent="0.25">
      <c r="A261" s="4" t="s">
        <v>13</v>
      </c>
      <c r="B261" s="7">
        <v>1234640</v>
      </c>
      <c r="C261" s="7">
        <v>168360</v>
      </c>
      <c r="D261" s="6">
        <f>B261+C261</f>
        <v>1403000</v>
      </c>
      <c r="E261" s="6"/>
      <c r="F261" s="6">
        <f>D261-E261</f>
        <v>1403000</v>
      </c>
    </row>
    <row r="262" spans="1:6" ht="24" x14ac:dyDescent="0.25">
      <c r="A262" s="4" t="s">
        <v>14</v>
      </c>
      <c r="B262" s="7"/>
      <c r="C262" s="7">
        <v>800400</v>
      </c>
      <c r="D262" s="6">
        <f>B262+C262</f>
        <v>800400</v>
      </c>
      <c r="E262" s="6"/>
      <c r="F262" s="6">
        <f>D262-E262</f>
        <v>800400</v>
      </c>
    </row>
    <row r="263" spans="1:6" ht="24" x14ac:dyDescent="0.25">
      <c r="A263" s="8" t="s">
        <v>7</v>
      </c>
      <c r="B263" s="6">
        <f>SUM(B259:B262)</f>
        <v>1915827</v>
      </c>
      <c r="C263" s="6">
        <f>SUM(C259:C262)</f>
        <v>968760</v>
      </c>
      <c r="D263" s="6">
        <f>SUM(D259:D262)</f>
        <v>2884587</v>
      </c>
      <c r="E263" s="6">
        <f>SUM(E259:E262)</f>
        <v>0</v>
      </c>
      <c r="F263" s="6">
        <f>SUM(F259:F262)</f>
        <v>2884587</v>
      </c>
    </row>
    <row r="264" spans="1:6" ht="24" x14ac:dyDescent="0.25">
      <c r="A264" s="9"/>
      <c r="B264" s="9"/>
      <c r="C264" s="9"/>
      <c r="D264" s="9"/>
      <c r="E264" s="9"/>
      <c r="F264" s="9"/>
    </row>
    <row r="265" spans="1:6" ht="36" customHeight="1" x14ac:dyDescent="0.25">
      <c r="A265" s="10" t="s">
        <v>15</v>
      </c>
      <c r="B265" s="11" t="s">
        <v>16</v>
      </c>
      <c r="C265" s="11" t="s">
        <v>17</v>
      </c>
      <c r="D265" s="10" t="s">
        <v>7</v>
      </c>
      <c r="E265" s="10" t="s">
        <v>8</v>
      </c>
      <c r="F265" s="10" t="s">
        <v>9</v>
      </c>
    </row>
    <row r="266" spans="1:6" ht="36" customHeight="1" x14ac:dyDescent="0.25">
      <c r="A266" s="10"/>
      <c r="B266" s="11"/>
      <c r="C266" s="11"/>
      <c r="D266" s="10"/>
      <c r="E266" s="10"/>
      <c r="F266" s="10"/>
    </row>
    <row r="267" spans="1:6" ht="36" customHeight="1" x14ac:dyDescent="0.25">
      <c r="A267" s="12" t="s">
        <v>11</v>
      </c>
      <c r="B267" s="12" t="s">
        <v>11</v>
      </c>
      <c r="C267" s="12" t="s">
        <v>11</v>
      </c>
      <c r="D267" s="12" t="s">
        <v>11</v>
      </c>
      <c r="E267" s="12" t="s">
        <v>11</v>
      </c>
      <c r="F267" s="12" t="s">
        <v>11</v>
      </c>
    </row>
    <row r="268" spans="1:6" ht="36" customHeight="1" x14ac:dyDescent="0.25">
      <c r="A268" s="12" t="s">
        <v>11</v>
      </c>
      <c r="B268" s="12" t="s">
        <v>11</v>
      </c>
      <c r="C268" s="12" t="s">
        <v>11</v>
      </c>
      <c r="D268" s="12" t="s">
        <v>11</v>
      </c>
      <c r="E268" s="12" t="s">
        <v>11</v>
      </c>
      <c r="F268" s="12" t="s">
        <v>11</v>
      </c>
    </row>
    <row r="269" spans="1:6" ht="36" customHeight="1" x14ac:dyDescent="0.25">
      <c r="A269" s="12" t="s">
        <v>11</v>
      </c>
      <c r="B269" s="12" t="s">
        <v>11</v>
      </c>
      <c r="C269" s="12" t="s">
        <v>11</v>
      </c>
      <c r="D269" s="12" t="s">
        <v>11</v>
      </c>
      <c r="E269" s="12" t="s">
        <v>11</v>
      </c>
      <c r="F269" s="12" t="s">
        <v>11</v>
      </c>
    </row>
    <row r="270" spans="1:6" ht="36" customHeight="1" x14ac:dyDescent="0.25">
      <c r="A270" s="12" t="s">
        <v>11</v>
      </c>
      <c r="B270" s="12" t="s">
        <v>11</v>
      </c>
      <c r="C270" s="12" t="s">
        <v>11</v>
      </c>
      <c r="D270" s="12" t="s">
        <v>11</v>
      </c>
      <c r="E270" s="12" t="s">
        <v>11</v>
      </c>
      <c r="F270" s="12" t="s">
        <v>11</v>
      </c>
    </row>
    <row r="271" spans="1:6" ht="36" customHeight="1" x14ac:dyDescent="0.25">
      <c r="A271" s="8" t="s">
        <v>7</v>
      </c>
      <c r="B271" s="12" t="s">
        <v>11</v>
      </c>
      <c r="C271" s="12" t="s">
        <v>11</v>
      </c>
      <c r="D271" s="12" t="s">
        <v>11</v>
      </c>
      <c r="E271" s="12" t="s">
        <v>11</v>
      </c>
      <c r="F271" s="12" t="s">
        <v>11</v>
      </c>
    </row>
    <row r="272" spans="1:6" ht="24" x14ac:dyDescent="0.25">
      <c r="A272" s="1" t="s">
        <v>36</v>
      </c>
      <c r="B272" s="1"/>
      <c r="C272" s="1"/>
      <c r="D272" s="1"/>
      <c r="E272" s="1"/>
      <c r="F272" s="1"/>
    </row>
    <row r="273" spans="1:6" ht="24" x14ac:dyDescent="0.25">
      <c r="A273" s="1" t="s">
        <v>1</v>
      </c>
      <c r="B273" s="1"/>
      <c r="C273" s="1"/>
      <c r="D273" s="1"/>
      <c r="E273" s="1"/>
      <c r="F273" s="1"/>
    </row>
    <row r="274" spans="1:6" ht="24" x14ac:dyDescent="0.25">
      <c r="A274" s="1" t="s">
        <v>2</v>
      </c>
      <c r="B274" s="1"/>
      <c r="C274" s="1"/>
      <c r="D274" s="1"/>
      <c r="E274" s="1"/>
      <c r="F274" s="1"/>
    </row>
    <row r="275" spans="1:6" ht="24" x14ac:dyDescent="0.25">
      <c r="A275" s="2" t="s">
        <v>3</v>
      </c>
      <c r="B275" s="2"/>
      <c r="C275" s="2"/>
      <c r="D275" s="2"/>
      <c r="E275" s="2"/>
      <c r="F275" s="2"/>
    </row>
    <row r="276" spans="1:6" ht="24" x14ac:dyDescent="0.25">
      <c r="A276" s="3" t="s">
        <v>4</v>
      </c>
      <c r="B276" s="3" t="s">
        <v>5</v>
      </c>
      <c r="C276" s="3" t="s">
        <v>6</v>
      </c>
      <c r="D276" s="3" t="s">
        <v>7</v>
      </c>
      <c r="E276" s="3" t="s">
        <v>8</v>
      </c>
      <c r="F276" s="3" t="s">
        <v>9</v>
      </c>
    </row>
    <row r="277" spans="1:6" ht="24" x14ac:dyDescent="0.25">
      <c r="A277" s="4" t="s">
        <v>10</v>
      </c>
      <c r="B277" s="6" t="s">
        <v>11</v>
      </c>
      <c r="C277" s="6"/>
      <c r="D277" s="6"/>
      <c r="E277" s="6"/>
      <c r="F277" s="6"/>
    </row>
    <row r="278" spans="1:6" ht="24" x14ac:dyDescent="0.25">
      <c r="A278" s="4" t="s">
        <v>12</v>
      </c>
      <c r="B278" s="6"/>
      <c r="C278" s="6"/>
      <c r="D278" s="6">
        <f>B278+C278</f>
        <v>0</v>
      </c>
      <c r="E278" s="6"/>
      <c r="F278" s="6"/>
    </row>
    <row r="279" spans="1:6" ht="24" x14ac:dyDescent="0.25">
      <c r="A279" s="4" t="s">
        <v>13</v>
      </c>
      <c r="B279" s="7">
        <v>1704670</v>
      </c>
      <c r="C279" s="7">
        <v>1228373</v>
      </c>
      <c r="D279" s="6">
        <f>B279+C279</f>
        <v>2933043</v>
      </c>
      <c r="E279" s="6"/>
      <c r="F279" s="6"/>
    </row>
    <row r="280" spans="1:6" ht="24" x14ac:dyDescent="0.25">
      <c r="A280" s="4" t="s">
        <v>14</v>
      </c>
      <c r="B280" s="7"/>
      <c r="C280" s="7">
        <v>1559115</v>
      </c>
      <c r="D280" s="6">
        <f>B280+C280</f>
        <v>1559115</v>
      </c>
      <c r="E280" s="6"/>
      <c r="F280" s="6"/>
    </row>
    <row r="281" spans="1:6" ht="24" x14ac:dyDescent="0.25">
      <c r="A281" s="8" t="s">
        <v>7</v>
      </c>
      <c r="B281" s="6">
        <f>SUM(B277:B280)</f>
        <v>1704670</v>
      </c>
      <c r="C281" s="6">
        <f>SUM(C277:C280)</f>
        <v>2787488</v>
      </c>
      <c r="D281" s="6">
        <f>SUM(D277:D280)</f>
        <v>4492158</v>
      </c>
      <c r="E281" s="6">
        <f>SUM(E277:E280)</f>
        <v>0</v>
      </c>
      <c r="F281" s="6">
        <f>SUM(F277:F280)</f>
        <v>0</v>
      </c>
    </row>
    <row r="282" spans="1:6" ht="24" x14ac:dyDescent="0.25">
      <c r="A282" s="9"/>
      <c r="B282" s="9"/>
      <c r="C282" s="9"/>
      <c r="D282" s="9"/>
      <c r="E282" s="9"/>
      <c r="F282" s="9"/>
    </row>
    <row r="283" spans="1:6" ht="36" customHeight="1" x14ac:dyDescent="0.25">
      <c r="A283" s="10" t="s">
        <v>15</v>
      </c>
      <c r="B283" s="11" t="s">
        <v>16</v>
      </c>
      <c r="C283" s="11" t="s">
        <v>17</v>
      </c>
      <c r="D283" s="10" t="s">
        <v>7</v>
      </c>
      <c r="E283" s="10" t="s">
        <v>8</v>
      </c>
      <c r="F283" s="10" t="s">
        <v>9</v>
      </c>
    </row>
    <row r="284" spans="1:6" ht="36" customHeight="1" x14ac:dyDescent="0.25">
      <c r="A284" s="10"/>
      <c r="B284" s="11"/>
      <c r="C284" s="11"/>
      <c r="D284" s="10"/>
      <c r="E284" s="10"/>
      <c r="F284" s="10"/>
    </row>
    <row r="285" spans="1:6" ht="36" customHeight="1" x14ac:dyDescent="0.25">
      <c r="A285" s="12" t="s">
        <v>11</v>
      </c>
      <c r="B285" s="12" t="s">
        <v>11</v>
      </c>
      <c r="C285" s="12" t="s">
        <v>11</v>
      </c>
      <c r="D285" s="12" t="s">
        <v>11</v>
      </c>
      <c r="E285" s="12" t="s">
        <v>11</v>
      </c>
      <c r="F285" s="12" t="s">
        <v>11</v>
      </c>
    </row>
    <row r="286" spans="1:6" ht="36" customHeight="1" x14ac:dyDescent="0.25">
      <c r="A286" s="12" t="s">
        <v>11</v>
      </c>
      <c r="B286" s="12" t="s">
        <v>11</v>
      </c>
      <c r="C286" s="12" t="s">
        <v>11</v>
      </c>
      <c r="D286" s="12" t="s">
        <v>11</v>
      </c>
      <c r="E286" s="12" t="s">
        <v>11</v>
      </c>
      <c r="F286" s="12" t="s">
        <v>11</v>
      </c>
    </row>
    <row r="287" spans="1:6" ht="36" customHeight="1" x14ac:dyDescent="0.25">
      <c r="A287" s="12" t="s">
        <v>11</v>
      </c>
      <c r="B287" s="12" t="s">
        <v>11</v>
      </c>
      <c r="C287" s="12" t="s">
        <v>11</v>
      </c>
      <c r="D287" s="12" t="s">
        <v>11</v>
      </c>
      <c r="E287" s="12" t="s">
        <v>11</v>
      </c>
      <c r="F287" s="12" t="s">
        <v>11</v>
      </c>
    </row>
    <row r="288" spans="1:6" ht="36" customHeight="1" x14ac:dyDescent="0.25">
      <c r="A288" s="12" t="s">
        <v>11</v>
      </c>
      <c r="B288" s="12" t="s">
        <v>11</v>
      </c>
      <c r="C288" s="12" t="s">
        <v>11</v>
      </c>
      <c r="D288" s="12" t="s">
        <v>11</v>
      </c>
      <c r="E288" s="12" t="s">
        <v>11</v>
      </c>
      <c r="F288" s="12" t="s">
        <v>11</v>
      </c>
    </row>
    <row r="289" spans="1:6" ht="36" customHeight="1" x14ac:dyDescent="0.25">
      <c r="A289" s="8" t="s">
        <v>7</v>
      </c>
      <c r="B289" s="12" t="s">
        <v>11</v>
      </c>
      <c r="C289" s="12" t="s">
        <v>11</v>
      </c>
      <c r="D289" s="12" t="s">
        <v>11</v>
      </c>
      <c r="E289" s="12" t="s">
        <v>11</v>
      </c>
      <c r="F289" s="12" t="s">
        <v>11</v>
      </c>
    </row>
  </sheetData>
  <mergeCells count="160">
    <mergeCell ref="A272:F272"/>
    <mergeCell ref="A273:F273"/>
    <mergeCell ref="A274:F274"/>
    <mergeCell ref="A275:F275"/>
    <mergeCell ref="A283:A284"/>
    <mergeCell ref="B283:B284"/>
    <mergeCell ref="C283:C284"/>
    <mergeCell ref="D283:D284"/>
    <mergeCell ref="E283:E284"/>
    <mergeCell ref="F283:F284"/>
    <mergeCell ref="A254:F254"/>
    <mergeCell ref="A255:F255"/>
    <mergeCell ref="A256:F256"/>
    <mergeCell ref="A257:F257"/>
    <mergeCell ref="A265:A266"/>
    <mergeCell ref="B265:B266"/>
    <mergeCell ref="C265:C266"/>
    <mergeCell ref="D265:D266"/>
    <mergeCell ref="E265:E266"/>
    <mergeCell ref="F265:F266"/>
    <mergeCell ref="A235:F235"/>
    <mergeCell ref="A236:F236"/>
    <mergeCell ref="A237:F237"/>
    <mergeCell ref="A238:F238"/>
    <mergeCell ref="A246:A247"/>
    <mergeCell ref="B246:B247"/>
    <mergeCell ref="C246:C247"/>
    <mergeCell ref="D246:D247"/>
    <mergeCell ref="E246:E247"/>
    <mergeCell ref="F246:F247"/>
    <mergeCell ref="A217:F217"/>
    <mergeCell ref="A218:F218"/>
    <mergeCell ref="A219:F219"/>
    <mergeCell ref="A220:F220"/>
    <mergeCell ref="A228:A229"/>
    <mergeCell ref="B228:B229"/>
    <mergeCell ref="C228:C229"/>
    <mergeCell ref="D228:D229"/>
    <mergeCell ref="E228:E229"/>
    <mergeCell ref="F228:F229"/>
    <mergeCell ref="A199:F199"/>
    <mergeCell ref="A200:F200"/>
    <mergeCell ref="A201:F201"/>
    <mergeCell ref="A202:F202"/>
    <mergeCell ref="A210:A211"/>
    <mergeCell ref="B210:B211"/>
    <mergeCell ref="C210:C211"/>
    <mergeCell ref="D210:D211"/>
    <mergeCell ref="E210:E211"/>
    <mergeCell ref="F210:F211"/>
    <mergeCell ref="A181:F181"/>
    <mergeCell ref="A182:F182"/>
    <mergeCell ref="A183:F183"/>
    <mergeCell ref="A184:F184"/>
    <mergeCell ref="A192:A193"/>
    <mergeCell ref="B192:B193"/>
    <mergeCell ref="C192:C193"/>
    <mergeCell ref="D192:D193"/>
    <mergeCell ref="E192:E193"/>
    <mergeCell ref="F192:F193"/>
    <mergeCell ref="A163:F163"/>
    <mergeCell ref="A164:F164"/>
    <mergeCell ref="A165:F165"/>
    <mergeCell ref="A166:F166"/>
    <mergeCell ref="A174:A175"/>
    <mergeCell ref="B174:B175"/>
    <mergeCell ref="C174:C175"/>
    <mergeCell ref="D174:D175"/>
    <mergeCell ref="E174:E175"/>
    <mergeCell ref="F174:F175"/>
    <mergeCell ref="A145:F145"/>
    <mergeCell ref="A146:F146"/>
    <mergeCell ref="A147:F147"/>
    <mergeCell ref="A148:F148"/>
    <mergeCell ref="A156:A157"/>
    <mergeCell ref="B156:B157"/>
    <mergeCell ref="C156:C157"/>
    <mergeCell ref="D156:D157"/>
    <mergeCell ref="E156:E157"/>
    <mergeCell ref="F156:F157"/>
    <mergeCell ref="A127:F127"/>
    <mergeCell ref="A128:F128"/>
    <mergeCell ref="A129:F129"/>
    <mergeCell ref="A130:F130"/>
    <mergeCell ref="A138:A139"/>
    <mergeCell ref="B138:B139"/>
    <mergeCell ref="C138:C139"/>
    <mergeCell ref="D138:D139"/>
    <mergeCell ref="E138:E139"/>
    <mergeCell ref="F138:F139"/>
    <mergeCell ref="A109:F109"/>
    <mergeCell ref="A110:F110"/>
    <mergeCell ref="A111:F111"/>
    <mergeCell ref="A112:F112"/>
    <mergeCell ref="A120:A121"/>
    <mergeCell ref="B120:B121"/>
    <mergeCell ref="C120:C121"/>
    <mergeCell ref="D120:D121"/>
    <mergeCell ref="E120:E121"/>
    <mergeCell ref="F120:F121"/>
    <mergeCell ref="A91:F91"/>
    <mergeCell ref="A92:F92"/>
    <mergeCell ref="A93:F93"/>
    <mergeCell ref="A94:F94"/>
    <mergeCell ref="A102:A103"/>
    <mergeCell ref="B102:B103"/>
    <mergeCell ref="C102:C103"/>
    <mergeCell ref="D102:D103"/>
    <mergeCell ref="E102:E103"/>
    <mergeCell ref="F102:F103"/>
    <mergeCell ref="A73:F73"/>
    <mergeCell ref="A74:F74"/>
    <mergeCell ref="A75:F75"/>
    <mergeCell ref="A76:F76"/>
    <mergeCell ref="A84:A85"/>
    <mergeCell ref="B84:B85"/>
    <mergeCell ref="C84:C85"/>
    <mergeCell ref="D84:D85"/>
    <mergeCell ref="E84:E85"/>
    <mergeCell ref="F84:F85"/>
    <mergeCell ref="A55:F55"/>
    <mergeCell ref="A56:F56"/>
    <mergeCell ref="A57:F57"/>
    <mergeCell ref="A58:F58"/>
    <mergeCell ref="A66:A67"/>
    <mergeCell ref="B66:B67"/>
    <mergeCell ref="C66:C67"/>
    <mergeCell ref="D66:D67"/>
    <mergeCell ref="E66:E67"/>
    <mergeCell ref="F66:F67"/>
    <mergeCell ref="A37:F37"/>
    <mergeCell ref="A38:F38"/>
    <mergeCell ref="A39:F39"/>
    <mergeCell ref="A40:F40"/>
    <mergeCell ref="A48:A49"/>
    <mergeCell ref="B48:B49"/>
    <mergeCell ref="C48:C49"/>
    <mergeCell ref="D48:D49"/>
    <mergeCell ref="E48:E49"/>
    <mergeCell ref="F48:F49"/>
    <mergeCell ref="A19:F19"/>
    <mergeCell ref="A20:F20"/>
    <mergeCell ref="A21:F21"/>
    <mergeCell ref="A22:F22"/>
    <mergeCell ref="A30:A31"/>
    <mergeCell ref="B30:B31"/>
    <mergeCell ref="C30:C31"/>
    <mergeCell ref="D30:D31"/>
    <mergeCell ref="E30:E31"/>
    <mergeCell ref="F30:F31"/>
    <mergeCell ref="A1:F1"/>
    <mergeCell ref="A2:F2"/>
    <mergeCell ref="A3:F3"/>
    <mergeCell ref="A4:F4"/>
    <mergeCell ref="A12:A13"/>
    <mergeCell ref="B12:B13"/>
    <mergeCell ref="C12:C13"/>
    <mergeCell ref="D12:D13"/>
    <mergeCell ref="E12:E13"/>
    <mergeCell ref="F12:F13"/>
  </mergeCells>
  <pageMargins left="0.7" right="0.7" top="0.75" bottom="0.75" header="0.3" footer="0.3"/>
  <pageSetup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Nutty-PC</dc:creator>
  <cp:lastModifiedBy>ผอ.เขตประเวศ</cp:lastModifiedBy>
  <cp:lastPrinted>2026-05-15T02:23:18Z</cp:lastPrinted>
  <dcterms:created xsi:type="dcterms:W3CDTF">2015-06-05T18:19:34Z</dcterms:created>
  <dcterms:modified xsi:type="dcterms:W3CDTF">2026-05-15T03:04:07Z</dcterms:modified>
</cp:coreProperties>
</file>