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หล" sheetId="1" r:id="rId1"/>
    <sheet name="มค" sheetId="2" r:id="rId2"/>
    <sheet name="มหา " sheetId="3" r:id="rId3"/>
    <sheet name="สพ" sheetId="4" r:id="rId4"/>
    <sheet name="กฟ" sheetId="5" r:id="rId5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5" l="1"/>
  <c r="C16" i="5"/>
  <c r="B16" i="5"/>
  <c r="D15" i="5"/>
  <c r="F15" i="5" s="1"/>
  <c r="D14" i="5"/>
  <c r="F14" i="5" s="1"/>
  <c r="D13" i="5"/>
  <c r="E10" i="5"/>
  <c r="B9" i="5"/>
  <c r="D9" i="5" s="1"/>
  <c r="F9" i="5" s="1"/>
  <c r="B8" i="5"/>
  <c r="D8" i="5" s="1"/>
  <c r="F8" i="5" s="1"/>
  <c r="C7" i="5"/>
  <c r="C10" i="5" s="1"/>
  <c r="B7" i="5"/>
  <c r="E16" i="4"/>
  <c r="C16" i="4"/>
  <c r="B16" i="4"/>
  <c r="D15" i="4"/>
  <c r="F15" i="4" s="1"/>
  <c r="D14" i="4"/>
  <c r="F14" i="4" s="1"/>
  <c r="D13" i="4"/>
  <c r="E10" i="4"/>
  <c r="B9" i="4"/>
  <c r="D9" i="4" s="1"/>
  <c r="F9" i="4" s="1"/>
  <c r="B8" i="4"/>
  <c r="D8" i="4" s="1"/>
  <c r="F8" i="4" s="1"/>
  <c r="C7" i="4"/>
  <c r="C10" i="4" s="1"/>
  <c r="B7" i="4"/>
  <c r="E16" i="2"/>
  <c r="C16" i="2"/>
  <c r="B16" i="2"/>
  <c r="D15" i="2"/>
  <c r="F15" i="2" s="1"/>
  <c r="D14" i="2"/>
  <c r="F14" i="2" s="1"/>
  <c r="D13" i="2"/>
  <c r="E16" i="1"/>
  <c r="C16" i="1"/>
  <c r="B16" i="1"/>
  <c r="D15" i="1"/>
  <c r="F15" i="1" s="1"/>
  <c r="D14" i="1"/>
  <c r="F14" i="1" s="1"/>
  <c r="D13" i="1"/>
  <c r="E16" i="3"/>
  <c r="C16" i="3"/>
  <c r="D16" i="3"/>
  <c r="B16" i="3"/>
  <c r="D14" i="3"/>
  <c r="F14" i="3" s="1"/>
  <c r="D15" i="3"/>
  <c r="F15" i="3" s="1"/>
  <c r="D13" i="3"/>
  <c r="F13" i="3" s="1"/>
  <c r="E10" i="3"/>
  <c r="B9" i="3"/>
  <c r="D9" i="3" s="1"/>
  <c r="F9" i="3" s="1"/>
  <c r="B8" i="3"/>
  <c r="D8" i="3" s="1"/>
  <c r="F8" i="3" s="1"/>
  <c r="C7" i="3"/>
  <c r="C10" i="3" s="1"/>
  <c r="B7" i="3"/>
  <c r="B9" i="2"/>
  <c r="B8" i="2"/>
  <c r="B7" i="2"/>
  <c r="E10" i="2"/>
  <c r="D9" i="2"/>
  <c r="F9" i="2" s="1"/>
  <c r="D8" i="2"/>
  <c r="F8" i="2" s="1"/>
  <c r="C7" i="2"/>
  <c r="C10" i="2" s="1"/>
  <c r="E10" i="1"/>
  <c r="C7" i="1"/>
  <c r="B9" i="1"/>
  <c r="D9" i="1"/>
  <c r="F9" i="1" s="1"/>
  <c r="B8" i="1"/>
  <c r="B7" i="1"/>
  <c r="B10" i="1" s="1"/>
  <c r="F16" i="3" l="1"/>
  <c r="D7" i="1"/>
  <c r="B10" i="5"/>
  <c r="D7" i="5"/>
  <c r="D16" i="5"/>
  <c r="F13" i="5"/>
  <c r="F16" i="5" s="1"/>
  <c r="B10" i="4"/>
  <c r="D7" i="4"/>
  <c r="D16" i="4"/>
  <c r="F13" i="4"/>
  <c r="F16" i="4" s="1"/>
  <c r="D16" i="2"/>
  <c r="F13" i="2"/>
  <c r="F16" i="2" s="1"/>
  <c r="D16" i="1"/>
  <c r="F13" i="1"/>
  <c r="F16" i="1" s="1"/>
  <c r="B10" i="3"/>
  <c r="D7" i="3"/>
  <c r="C10" i="1"/>
  <c r="D8" i="1"/>
  <c r="F8" i="1" s="1"/>
  <c r="B10" i="2"/>
  <c r="D7" i="2"/>
  <c r="F7" i="1"/>
  <c r="F10" i="1" l="1"/>
  <c r="D10" i="1"/>
  <c r="D10" i="5"/>
  <c r="F7" i="5"/>
  <c r="F10" i="5" s="1"/>
  <c r="D10" i="4"/>
  <c r="F7" i="4"/>
  <c r="F10" i="4" s="1"/>
  <c r="D10" i="3"/>
  <c r="F7" i="3"/>
  <c r="F10" i="3" s="1"/>
  <c r="D10" i="2"/>
  <c r="F7" i="2"/>
  <c r="F10" i="2" s="1"/>
</calcChain>
</file>

<file path=xl/sharedStrings.xml><?xml version="1.0" encoding="utf-8"?>
<sst xmlns="http://schemas.openxmlformats.org/spreadsheetml/2006/main" count="205" uniqueCount="33">
  <si>
    <t>ข้อมูลเงินนอกงบประมาณโรงเรียนวัดหัวลำโพง</t>
  </si>
  <si>
    <t>ประจำปีงบประมาณ พ.ศ. 2567</t>
  </si>
  <si>
    <t>สำนักงานเขตบางรัก</t>
  </si>
  <si>
    <t xml:space="preserve">ข้อมูล  ณ  1 เมษายน 2567 </t>
  </si>
  <si>
    <t>เงินอุดหนุนทั่วไป</t>
  </si>
  <si>
    <t xml:space="preserve"> รัฐบาล</t>
  </si>
  <si>
    <t>กทม.</t>
  </si>
  <si>
    <t>รวม</t>
  </si>
  <si>
    <t>จ่าย</t>
  </si>
  <si>
    <t>คงเหลือ</t>
  </si>
  <si>
    <t>การจัดการศึกษา</t>
  </si>
  <si>
    <t>อาการเสริม (นม)</t>
  </si>
  <si>
    <t>อาหารกลางวัน</t>
  </si>
  <si>
    <t>จัดการเรียน</t>
  </si>
  <si>
    <t>อุปกรณ์การเรียน</t>
  </si>
  <si>
    <t>เครื่องแบบ</t>
  </si>
  <si>
    <t>กลาง</t>
  </si>
  <si>
    <t>พัฒนาคุณภาพ</t>
  </si>
  <si>
    <t>นม</t>
  </si>
  <si>
    <t>กทม</t>
  </si>
  <si>
    <t>หนังสือเรียน</t>
  </si>
  <si>
    <t>กลางวัน</t>
  </si>
  <si>
    <t>-</t>
  </si>
  <si>
    <t>ข้อมูลเงินนอกงบประมาณโรงเรียนวัดม่วงแค</t>
  </si>
  <si>
    <t>อุดหนุน (นอก)</t>
  </si>
  <si>
    <t>ข้อมูลเงินนอกงบประมาณโรงเรียนวัดมหาพฤฒาราม</t>
  </si>
  <si>
    <t>เงินบริจาค</t>
  </si>
  <si>
    <t>นักเรียน/ผู้ปกครอง</t>
  </si>
  <si>
    <t>บริษัทเอกชน สมาคม ชมรม และอื่นๆ</t>
  </si>
  <si>
    <t>ข้อมูลเงินนอกงบประมาณโรงเรียนวัดสวนพลู</t>
  </si>
  <si>
    <t>ข้อมูลเงินนอกงบประมาณโรงเรียนวัดแก้วแจ่มฟ้า</t>
  </si>
  <si>
    <t>สำนักงานเขตบางรัก กรุงเทพมหานคร</t>
  </si>
  <si>
    <t xml:space="preserve">สำนักงานเขตบางรัก กรุงเทพมหานคร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</si>
</sst>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฿&quot;* #,##0.00_-;\-&quot;฿&quot;* #,##0.00_-;_-&quot;฿&quot;* &quot;-&quot;??_-;_-@_-"/>
    <numFmt numFmtId="43" formatCode="_-* #,##0.00_-;\-* #,##0.00_-;_-* &quot;-&quot;??_-;_-@_-"/>
  </numFmts>
  <fonts count="5" x14ac:knownFonts="1">
    <font>
      <sz val="11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b/>
      <sz val="16"/>
      <color theme="1"/>
      <name val="TH SarabunPSK"/>
      <family val="2"/>
    </font>
    <font>
      <sz val="11"/>
      <color theme="1"/>
      <name val="TH SarabunPSK"/>
      <family val="2"/>
      <charset val="222"/>
    </font>
    <font>
      <sz val="16"/>
      <color rgb="FFFF0000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/>
    <xf numFmtId="43" fontId="1" fillId="0" borderId="9" xfId="0" applyNumberFormat="1" applyFont="1" applyBorder="1"/>
    <xf numFmtId="43" fontId="1" fillId="0" borderId="7" xfId="0" applyNumberFormat="1" applyFont="1" applyBorder="1"/>
    <xf numFmtId="0" fontId="1" fillId="0" borderId="1" xfId="0" applyFont="1" applyBorder="1" applyAlignment="1">
      <alignment horizontal="center"/>
    </xf>
    <xf numFmtId="43" fontId="1" fillId="0" borderId="7" xfId="1" applyFont="1" applyBorder="1"/>
    <xf numFmtId="43" fontId="1" fillId="0" borderId="9" xfId="1" applyFont="1" applyBorder="1"/>
    <xf numFmtId="43" fontId="1" fillId="0" borderId="1" xfId="0" applyNumberFormat="1" applyFont="1" applyBorder="1"/>
    <xf numFmtId="43" fontId="2" fillId="0" borderId="4" xfId="0" applyNumberFormat="1" applyFont="1" applyBorder="1"/>
    <xf numFmtId="43" fontId="1" fillId="0" borderId="3" xfId="0" applyNumberFormat="1" applyFont="1" applyBorder="1"/>
    <xf numFmtId="43" fontId="2" fillId="0" borderId="6" xfId="0" applyNumberFormat="1" applyFont="1" applyBorder="1"/>
    <xf numFmtId="43" fontId="2" fillId="0" borderId="1" xfId="0" applyNumberFormat="1" applyFont="1" applyBorder="1"/>
    <xf numFmtId="43" fontId="2" fillId="0" borderId="3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44" fontId="1" fillId="0" borderId="0" xfId="0" applyNumberFormat="1" applyFont="1"/>
    <xf numFmtId="43" fontId="1" fillId="0" borderId="5" xfId="0" applyNumberFormat="1" applyFont="1" applyBorder="1"/>
    <xf numFmtId="43" fontId="1" fillId="0" borderId="1" xfId="1" applyFont="1" applyBorder="1"/>
    <xf numFmtId="43" fontId="1" fillId="0" borderId="1" xfId="1" applyFont="1" applyFill="1" applyBorder="1"/>
    <xf numFmtId="43" fontId="1" fillId="0" borderId="3" xfId="1" applyFont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xmlns="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4"/>
  <sheetViews>
    <sheetView tabSelected="1" workbookViewId="0">
      <selection activeCell="A4" sqref="A4:F4"/>
    </sheetView>
  </sheetViews>
  <sheetFormatPr defaultRowHeight="15" x14ac:dyDescent="0.25"/>
  <cols>
    <col min="1" max="1" width="27" customWidth="1"/>
    <col min="2" max="2" width="23" customWidth="1"/>
    <col min="3" max="3" width="22" customWidth="1"/>
    <col min="4" max="4" width="21.19921875" customWidth="1"/>
    <col min="5" max="5" width="20" customWidth="1"/>
    <col min="6" max="7" width="23" customWidth="1"/>
    <col min="8" max="8" width="18" bestFit="1" customWidth="1"/>
    <col min="9" max="9" width="24.796875" customWidth="1"/>
    <col min="10" max="10" width="17.3984375" customWidth="1"/>
    <col min="11" max="11" width="14.3984375" bestFit="1" customWidth="1"/>
    <col min="12" max="12" width="18" customWidth="1"/>
  </cols>
  <sheetData>
    <row r="2" spans="1:12" ht="21" x14ac:dyDescent="0.35">
      <c r="A2" s="38" t="s">
        <v>0</v>
      </c>
      <c r="B2" s="38"/>
      <c r="C2" s="38"/>
      <c r="D2" s="38"/>
      <c r="E2" s="38"/>
      <c r="F2" s="38"/>
      <c r="G2" s="1"/>
      <c r="H2" s="1"/>
      <c r="I2" s="1"/>
      <c r="J2" s="1"/>
    </row>
    <row r="3" spans="1:12" ht="21" x14ac:dyDescent="0.35">
      <c r="A3" s="38" t="s">
        <v>1</v>
      </c>
      <c r="B3" s="38"/>
      <c r="C3" s="38"/>
      <c r="D3" s="38"/>
      <c r="E3" s="38"/>
      <c r="F3" s="38"/>
      <c r="G3" s="1"/>
      <c r="H3" s="1"/>
      <c r="I3" s="1"/>
      <c r="J3" s="1"/>
    </row>
    <row r="4" spans="1:12" ht="21" x14ac:dyDescent="0.35">
      <c r="A4" s="38" t="s">
        <v>31</v>
      </c>
      <c r="B4" s="38"/>
      <c r="C4" s="38"/>
      <c r="D4" s="38"/>
      <c r="E4" s="38"/>
      <c r="F4" s="38"/>
      <c r="G4" s="1"/>
      <c r="H4" s="1"/>
      <c r="I4" s="1"/>
      <c r="J4" s="1"/>
    </row>
    <row r="5" spans="1:12" ht="21" x14ac:dyDescent="0.35">
      <c r="A5" s="1" t="s">
        <v>3</v>
      </c>
      <c r="B5" s="1"/>
      <c r="C5" s="1"/>
      <c r="D5" s="1"/>
      <c r="E5" s="1"/>
      <c r="F5" s="1"/>
      <c r="G5" s="1"/>
    </row>
    <row r="6" spans="1:12" ht="21" x14ac:dyDescent="0.35">
      <c r="A6" s="4" t="s">
        <v>4</v>
      </c>
      <c r="B6" s="4" t="s">
        <v>5</v>
      </c>
      <c r="C6" s="3" t="s">
        <v>6</v>
      </c>
      <c r="D6" s="4" t="s">
        <v>7</v>
      </c>
      <c r="E6" s="3" t="s">
        <v>8</v>
      </c>
      <c r="F6" s="4" t="s">
        <v>9</v>
      </c>
      <c r="G6" s="6"/>
    </row>
    <row r="7" spans="1:12" ht="21" x14ac:dyDescent="0.35">
      <c r="A7" s="2" t="s">
        <v>10</v>
      </c>
      <c r="B7" s="15">
        <f>A20+B20+C20+E20+F20</f>
        <v>700415</v>
      </c>
      <c r="C7" s="16">
        <f t="shared" ref="C7" si="0">SUM(C4:C6)</f>
        <v>0</v>
      </c>
      <c r="D7" s="15">
        <f>SUM(B7:C7)</f>
        <v>700415</v>
      </c>
      <c r="E7" s="16">
        <v>0</v>
      </c>
      <c r="F7" s="15">
        <f>D7-E7</f>
        <v>700415</v>
      </c>
      <c r="G7" s="1"/>
    </row>
    <row r="8" spans="1:12" ht="21" x14ac:dyDescent="0.35">
      <c r="A8" s="2" t="s">
        <v>11</v>
      </c>
      <c r="B8" s="15">
        <f>I20</f>
        <v>266338.8</v>
      </c>
      <c r="C8" s="17">
        <v>0</v>
      </c>
      <c r="D8" s="15">
        <f t="shared" ref="D8:D9" si="1">SUM(B8:C8)</f>
        <v>266338.8</v>
      </c>
      <c r="E8" s="16">
        <v>0</v>
      </c>
      <c r="F8" s="15">
        <f t="shared" ref="F8:F9" si="2">D8-E8</f>
        <v>266338.8</v>
      </c>
      <c r="G8" s="1"/>
    </row>
    <row r="9" spans="1:12" ht="21" x14ac:dyDescent="0.35">
      <c r="A9" s="2" t="s">
        <v>12</v>
      </c>
      <c r="B9" s="15">
        <f>H20</f>
        <v>600600</v>
      </c>
      <c r="C9" s="19">
        <v>0</v>
      </c>
      <c r="D9" s="15">
        <f t="shared" si="1"/>
        <v>600600</v>
      </c>
      <c r="E9" s="16">
        <v>0</v>
      </c>
      <c r="F9" s="15">
        <f t="shared" si="2"/>
        <v>600600</v>
      </c>
      <c r="G9" s="1"/>
      <c r="H9" s="1"/>
      <c r="I9" s="1"/>
      <c r="J9" s="1"/>
      <c r="K9" s="1"/>
      <c r="L9" s="1"/>
    </row>
    <row r="10" spans="1:12" ht="21" x14ac:dyDescent="0.35">
      <c r="A10" s="25" t="s">
        <v>7</v>
      </c>
      <c r="B10" s="18">
        <f>SUM(B7:B9)</f>
        <v>1567353.8</v>
      </c>
      <c r="C10" s="18">
        <f t="shared" ref="C10:D10" si="3">SUM(C7:C9)</f>
        <v>0</v>
      </c>
      <c r="D10" s="18">
        <f t="shared" si="3"/>
        <v>1567353.8</v>
      </c>
      <c r="E10" s="20">
        <f t="shared" ref="E10" si="4">SUM(E7:E9)</f>
        <v>0</v>
      </c>
      <c r="F10" s="18">
        <f t="shared" ref="F10" si="5">SUM(F7:F9)</f>
        <v>1567353.8</v>
      </c>
      <c r="G10" s="1"/>
      <c r="H10" s="1"/>
      <c r="I10" s="1"/>
      <c r="J10" s="1"/>
    </row>
    <row r="11" spans="1:12" ht="21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2" ht="63" x14ac:dyDescent="0.35">
      <c r="A12" s="24" t="s">
        <v>26</v>
      </c>
      <c r="B12" s="22" t="s">
        <v>27</v>
      </c>
      <c r="C12" s="23" t="s">
        <v>28</v>
      </c>
      <c r="D12" s="22" t="s">
        <v>7</v>
      </c>
      <c r="E12" s="22" t="s">
        <v>8</v>
      </c>
      <c r="F12" s="22" t="s">
        <v>9</v>
      </c>
      <c r="G12" s="1"/>
      <c r="H12" s="1"/>
      <c r="I12" s="1"/>
      <c r="J12" s="1"/>
    </row>
    <row r="13" spans="1:12" ht="21" x14ac:dyDescent="0.35">
      <c r="A13" s="2" t="s">
        <v>22</v>
      </c>
      <c r="B13" s="19">
        <v>0</v>
      </c>
      <c r="C13" s="19">
        <v>0</v>
      </c>
      <c r="D13" s="19">
        <f>SUM(B13:C13)</f>
        <v>0</v>
      </c>
      <c r="E13" s="19">
        <v>0</v>
      </c>
      <c r="F13" s="17">
        <f>D13-E13</f>
        <v>0</v>
      </c>
      <c r="G13" s="1"/>
      <c r="H13" s="1"/>
      <c r="I13" s="1"/>
      <c r="J13" s="1"/>
    </row>
    <row r="14" spans="1:12" ht="21" x14ac:dyDescent="0.35">
      <c r="A14" s="9" t="s">
        <v>22</v>
      </c>
      <c r="B14" s="19">
        <v>0</v>
      </c>
      <c r="C14" s="19">
        <v>0</v>
      </c>
      <c r="D14" s="19">
        <f t="shared" ref="D14:D15" si="6">SUM(B14:C14)</f>
        <v>0</v>
      </c>
      <c r="E14" s="19">
        <v>0</v>
      </c>
      <c r="F14" s="17">
        <f t="shared" ref="F14:F15" si="7">D14-E14</f>
        <v>0</v>
      </c>
      <c r="G14" s="1"/>
      <c r="H14" s="1"/>
      <c r="I14" s="1"/>
      <c r="J14" s="1"/>
    </row>
    <row r="15" spans="1:12" ht="21" x14ac:dyDescent="0.35">
      <c r="A15" s="2" t="s">
        <v>22</v>
      </c>
      <c r="B15" s="19">
        <v>0</v>
      </c>
      <c r="C15" s="19">
        <v>0</v>
      </c>
      <c r="D15" s="19">
        <f t="shared" si="6"/>
        <v>0</v>
      </c>
      <c r="E15" s="19">
        <v>0</v>
      </c>
      <c r="F15" s="17">
        <f t="shared" si="7"/>
        <v>0</v>
      </c>
      <c r="G15" s="1"/>
      <c r="H15" s="1"/>
      <c r="I15" s="1"/>
      <c r="J15" s="1"/>
    </row>
    <row r="16" spans="1:12" ht="21" x14ac:dyDescent="0.35">
      <c r="A16" s="25" t="s">
        <v>7</v>
      </c>
      <c r="B16" s="27">
        <f>SUM(B13:B15)</f>
        <v>0</v>
      </c>
      <c r="C16" s="27">
        <f t="shared" ref="C16:F16" si="8">SUM(C13:C15)</f>
        <v>0</v>
      </c>
      <c r="D16" s="27">
        <f t="shared" si="8"/>
        <v>0</v>
      </c>
      <c r="E16" s="27">
        <f>SUM(E13:E15)</f>
        <v>0</v>
      </c>
      <c r="F16" s="27">
        <f t="shared" si="8"/>
        <v>0</v>
      </c>
      <c r="G16" s="1"/>
      <c r="H16" s="1"/>
      <c r="I16" s="1"/>
      <c r="J16" s="1"/>
    </row>
    <row r="17" spans="1:10" ht="2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21" x14ac:dyDescent="0.35">
      <c r="A18" s="12" t="s">
        <v>13</v>
      </c>
      <c r="B18" s="12" t="s">
        <v>14</v>
      </c>
      <c r="C18" s="35" t="s">
        <v>15</v>
      </c>
      <c r="D18" s="36"/>
      <c r="E18" s="12" t="s">
        <v>20</v>
      </c>
      <c r="F18" s="7" t="s">
        <v>17</v>
      </c>
      <c r="G18" s="8"/>
      <c r="H18" s="8" t="s">
        <v>21</v>
      </c>
      <c r="I18" s="37" t="s">
        <v>18</v>
      </c>
      <c r="J18" s="36"/>
    </row>
    <row r="19" spans="1:10" ht="21" x14ac:dyDescent="0.35">
      <c r="A19" s="34" t="s">
        <v>24</v>
      </c>
      <c r="B19" s="34" t="s">
        <v>24</v>
      </c>
      <c r="C19" s="34" t="s">
        <v>24</v>
      </c>
      <c r="D19" s="12" t="s">
        <v>16</v>
      </c>
      <c r="E19" s="34" t="s">
        <v>24</v>
      </c>
      <c r="F19" s="34" t="s">
        <v>24</v>
      </c>
      <c r="G19" s="8" t="s">
        <v>6</v>
      </c>
      <c r="H19" s="34" t="s">
        <v>24</v>
      </c>
      <c r="I19" s="34" t="s">
        <v>24</v>
      </c>
      <c r="J19" s="8" t="s">
        <v>19</v>
      </c>
    </row>
    <row r="20" spans="1:10" ht="21" x14ac:dyDescent="0.35">
      <c r="A20" s="10">
        <v>273402</v>
      </c>
      <c r="B20" s="10">
        <v>98770</v>
      </c>
      <c r="C20" s="10">
        <v>99338</v>
      </c>
      <c r="D20" s="10">
        <v>5212</v>
      </c>
      <c r="E20" s="10">
        <v>168087</v>
      </c>
      <c r="F20" s="10">
        <v>60818</v>
      </c>
      <c r="G20" s="11">
        <v>8215</v>
      </c>
      <c r="H20" s="13">
        <v>600600</v>
      </c>
      <c r="I20" s="14">
        <v>266338.8</v>
      </c>
      <c r="J20" s="13">
        <v>22194.9</v>
      </c>
    </row>
    <row r="21" spans="1:10" ht="21" x14ac:dyDescent="0.35">
      <c r="A21" s="2"/>
      <c r="B21" s="2"/>
      <c r="C21" s="2"/>
      <c r="D21" s="2"/>
      <c r="E21" s="2"/>
      <c r="F21" s="2"/>
      <c r="G21" s="5"/>
      <c r="H21" s="5"/>
      <c r="I21" s="2"/>
      <c r="J21" s="5"/>
    </row>
    <row r="22" spans="1:10" ht="2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2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2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</row>
  </sheetData>
  <mergeCells count="5">
    <mergeCell ref="C18:D18"/>
    <mergeCell ref="I18:J18"/>
    <mergeCell ref="A2:F2"/>
    <mergeCell ref="A3:F3"/>
    <mergeCell ref="A4:F4"/>
  </mergeCells>
  <pageMargins left="0.25" right="0.25" top="0.75" bottom="0.75" header="0.3" footer="0.3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4"/>
  <sheetViews>
    <sheetView workbookViewId="0">
      <selection activeCell="A4" sqref="A4:F4"/>
    </sheetView>
  </sheetViews>
  <sheetFormatPr defaultRowHeight="15" x14ac:dyDescent="0.25"/>
  <cols>
    <col min="1" max="1" width="27" customWidth="1"/>
    <col min="2" max="2" width="23" customWidth="1"/>
    <col min="3" max="3" width="22" customWidth="1"/>
    <col min="4" max="4" width="21.19921875" customWidth="1"/>
    <col min="5" max="5" width="20" customWidth="1"/>
    <col min="6" max="7" width="23" customWidth="1"/>
    <col min="8" max="8" width="18" bestFit="1" customWidth="1"/>
    <col min="9" max="9" width="24.796875" customWidth="1"/>
    <col min="10" max="10" width="15.796875" customWidth="1"/>
    <col min="11" max="11" width="14.3984375" bestFit="1" customWidth="1"/>
    <col min="12" max="12" width="18" customWidth="1"/>
  </cols>
  <sheetData>
    <row r="2" spans="1:12" ht="21" x14ac:dyDescent="0.35">
      <c r="A2" s="38" t="s">
        <v>23</v>
      </c>
      <c r="B2" s="38"/>
      <c r="C2" s="38"/>
      <c r="D2" s="38"/>
      <c r="E2" s="38"/>
      <c r="F2" s="38"/>
      <c r="G2" s="1"/>
      <c r="H2" s="1"/>
      <c r="I2" s="1"/>
      <c r="J2" s="1"/>
    </row>
    <row r="3" spans="1:12" ht="21" x14ac:dyDescent="0.35">
      <c r="A3" s="38" t="s">
        <v>1</v>
      </c>
      <c r="B3" s="38"/>
      <c r="C3" s="38"/>
      <c r="D3" s="38"/>
      <c r="E3" s="38"/>
      <c r="F3" s="38"/>
      <c r="G3" s="1"/>
      <c r="H3" s="1"/>
      <c r="I3" s="1"/>
      <c r="J3" s="1"/>
    </row>
    <row r="4" spans="1:12" ht="21" x14ac:dyDescent="0.35">
      <c r="A4" s="38" t="s">
        <v>32</v>
      </c>
      <c r="B4" s="38"/>
      <c r="C4" s="38"/>
      <c r="D4" s="38"/>
      <c r="E4" s="38"/>
      <c r="F4" s="38"/>
      <c r="G4" s="1"/>
      <c r="H4" s="1"/>
      <c r="I4" s="1"/>
      <c r="J4" s="1"/>
    </row>
    <row r="5" spans="1:12" ht="21" x14ac:dyDescent="0.35">
      <c r="A5" s="1" t="s">
        <v>3</v>
      </c>
      <c r="B5" s="1"/>
      <c r="C5" s="1"/>
      <c r="D5" s="1"/>
      <c r="E5" s="1"/>
      <c r="F5" s="1"/>
      <c r="G5" s="1"/>
    </row>
    <row r="6" spans="1:12" ht="21" x14ac:dyDescent="0.35">
      <c r="A6" s="4" t="s">
        <v>4</v>
      </c>
      <c r="B6" s="4" t="s">
        <v>5</v>
      </c>
      <c r="C6" s="3" t="s">
        <v>6</v>
      </c>
      <c r="D6" s="4" t="s">
        <v>7</v>
      </c>
      <c r="E6" s="3" t="s">
        <v>8</v>
      </c>
      <c r="F6" s="4" t="s">
        <v>9</v>
      </c>
      <c r="G6" s="6"/>
    </row>
    <row r="7" spans="1:12" ht="21" x14ac:dyDescent="0.35">
      <c r="A7" s="2" t="s">
        <v>10</v>
      </c>
      <c r="B7" s="15">
        <f>A20+B20+C20+E20+F20</f>
        <v>187378</v>
      </c>
      <c r="C7" s="16">
        <f t="shared" ref="C7" si="0">SUM(C4:C6)</f>
        <v>0</v>
      </c>
      <c r="D7" s="15">
        <f>SUM(B7:C7)</f>
        <v>187378</v>
      </c>
      <c r="E7" s="16">
        <v>0</v>
      </c>
      <c r="F7" s="15">
        <f>D7-E7</f>
        <v>187378</v>
      </c>
      <c r="G7" s="1"/>
    </row>
    <row r="8" spans="1:12" ht="21" x14ac:dyDescent="0.35">
      <c r="A8" s="2" t="s">
        <v>11</v>
      </c>
      <c r="B8" s="15">
        <f>I20</f>
        <v>64389.599999999999</v>
      </c>
      <c r="C8" s="17">
        <v>0</v>
      </c>
      <c r="D8" s="15">
        <f t="shared" ref="D8:D9" si="1">SUM(B8:C8)</f>
        <v>64389.599999999999</v>
      </c>
      <c r="E8" s="16">
        <v>0</v>
      </c>
      <c r="F8" s="15">
        <f t="shared" ref="F8:F9" si="2">D8-E8</f>
        <v>64389.599999999999</v>
      </c>
      <c r="G8" s="1"/>
    </row>
    <row r="9" spans="1:12" ht="21" x14ac:dyDescent="0.35">
      <c r="A9" s="2" t="s">
        <v>12</v>
      </c>
      <c r="B9" s="15">
        <f>H20</f>
        <v>178200</v>
      </c>
      <c r="C9" s="19">
        <v>0</v>
      </c>
      <c r="D9" s="15">
        <f t="shared" si="1"/>
        <v>178200</v>
      </c>
      <c r="E9" s="16">
        <v>0</v>
      </c>
      <c r="F9" s="15">
        <f t="shared" si="2"/>
        <v>178200</v>
      </c>
      <c r="G9" s="1"/>
      <c r="H9" s="1"/>
      <c r="I9" s="1"/>
      <c r="J9" s="1"/>
      <c r="K9" s="1"/>
      <c r="L9" s="1"/>
    </row>
    <row r="10" spans="1:12" ht="21" x14ac:dyDescent="0.35">
      <c r="A10" s="25" t="s">
        <v>7</v>
      </c>
      <c r="B10" s="18">
        <f>SUM(B7:B9)</f>
        <v>429967.6</v>
      </c>
      <c r="C10" s="18">
        <f t="shared" ref="C10:F10" si="3">SUM(C7:C9)</f>
        <v>0</v>
      </c>
      <c r="D10" s="18">
        <f t="shared" si="3"/>
        <v>429967.6</v>
      </c>
      <c r="E10" s="20">
        <f t="shared" si="3"/>
        <v>0</v>
      </c>
      <c r="F10" s="18">
        <f t="shared" si="3"/>
        <v>429967.6</v>
      </c>
      <c r="G10" s="1"/>
      <c r="H10" s="1"/>
      <c r="I10" s="1"/>
      <c r="J10" s="1"/>
    </row>
    <row r="11" spans="1:12" ht="21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2" ht="63" x14ac:dyDescent="0.35">
      <c r="A12" s="24" t="s">
        <v>26</v>
      </c>
      <c r="B12" s="22" t="s">
        <v>27</v>
      </c>
      <c r="C12" s="23" t="s">
        <v>28</v>
      </c>
      <c r="D12" s="22" t="s">
        <v>7</v>
      </c>
      <c r="E12" s="22" t="s">
        <v>8</v>
      </c>
      <c r="F12" s="22" t="s">
        <v>9</v>
      </c>
      <c r="G12" s="1"/>
      <c r="H12" s="1"/>
      <c r="I12" s="1"/>
      <c r="J12" s="1"/>
    </row>
    <row r="13" spans="1:12" ht="21" x14ac:dyDescent="0.35">
      <c r="A13" s="2" t="s">
        <v>22</v>
      </c>
      <c r="B13" s="19">
        <v>0</v>
      </c>
      <c r="C13" s="19">
        <v>0</v>
      </c>
      <c r="D13" s="19">
        <f>SUM(B13:C13)</f>
        <v>0</v>
      </c>
      <c r="E13" s="19">
        <v>0</v>
      </c>
      <c r="F13" s="17">
        <f>D13-E13</f>
        <v>0</v>
      </c>
      <c r="G13" s="1"/>
      <c r="H13" s="1"/>
      <c r="I13" s="1"/>
      <c r="J13" s="1"/>
    </row>
    <row r="14" spans="1:12" ht="21" x14ac:dyDescent="0.35">
      <c r="A14" s="9" t="s">
        <v>22</v>
      </c>
      <c r="B14" s="19">
        <v>0</v>
      </c>
      <c r="C14" s="19">
        <v>0</v>
      </c>
      <c r="D14" s="19">
        <f t="shared" ref="D14:D15" si="4">SUM(B14:C14)</f>
        <v>0</v>
      </c>
      <c r="E14" s="19">
        <v>0</v>
      </c>
      <c r="F14" s="17">
        <f t="shared" ref="F14:F15" si="5">D14-E14</f>
        <v>0</v>
      </c>
      <c r="G14" s="1"/>
      <c r="H14" s="1"/>
      <c r="I14" s="1"/>
      <c r="J14" s="1"/>
    </row>
    <row r="15" spans="1:12" ht="21" x14ac:dyDescent="0.35">
      <c r="A15" s="2" t="s">
        <v>22</v>
      </c>
      <c r="B15" s="19">
        <v>0</v>
      </c>
      <c r="C15" s="19">
        <v>0</v>
      </c>
      <c r="D15" s="19">
        <f t="shared" si="4"/>
        <v>0</v>
      </c>
      <c r="E15" s="19">
        <v>0</v>
      </c>
      <c r="F15" s="17">
        <f t="shared" si="5"/>
        <v>0</v>
      </c>
      <c r="G15" s="1"/>
      <c r="H15" s="1"/>
      <c r="I15" s="1"/>
      <c r="J15" s="1"/>
    </row>
    <row r="16" spans="1:12" ht="21" x14ac:dyDescent="0.35">
      <c r="A16" s="25" t="s">
        <v>7</v>
      </c>
      <c r="B16" s="27">
        <f>SUM(B13:B15)</f>
        <v>0</v>
      </c>
      <c r="C16" s="27">
        <f t="shared" ref="C16:F16" si="6">SUM(C13:C15)</f>
        <v>0</v>
      </c>
      <c r="D16" s="27">
        <f t="shared" si="6"/>
        <v>0</v>
      </c>
      <c r="E16" s="27">
        <f>SUM(E13:E15)</f>
        <v>0</v>
      </c>
      <c r="F16" s="27">
        <f t="shared" si="6"/>
        <v>0</v>
      </c>
      <c r="G16" s="1"/>
      <c r="H16" s="1"/>
      <c r="I16" s="1"/>
      <c r="J16" s="1"/>
    </row>
    <row r="17" spans="1:10" ht="2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21" x14ac:dyDescent="0.25">
      <c r="A18" s="31" t="s">
        <v>13</v>
      </c>
      <c r="B18" s="31" t="s">
        <v>14</v>
      </c>
      <c r="C18" s="39" t="s">
        <v>15</v>
      </c>
      <c r="D18" s="40"/>
      <c r="E18" s="31" t="s">
        <v>20</v>
      </c>
      <c r="F18" s="32" t="s">
        <v>17</v>
      </c>
      <c r="G18" s="33"/>
      <c r="H18" s="33" t="s">
        <v>21</v>
      </c>
      <c r="I18" s="41" t="s">
        <v>18</v>
      </c>
      <c r="J18" s="40"/>
    </row>
    <row r="19" spans="1:10" ht="21" x14ac:dyDescent="0.35">
      <c r="A19" s="34" t="s">
        <v>24</v>
      </c>
      <c r="B19" s="34" t="s">
        <v>24</v>
      </c>
      <c r="C19" s="34" t="s">
        <v>24</v>
      </c>
      <c r="D19" s="12" t="s">
        <v>16</v>
      </c>
      <c r="E19" s="34" t="s">
        <v>24</v>
      </c>
      <c r="F19" s="34" t="s">
        <v>24</v>
      </c>
      <c r="G19" s="8" t="s">
        <v>6</v>
      </c>
      <c r="H19" s="34" t="s">
        <v>24</v>
      </c>
      <c r="I19" s="34" t="s">
        <v>24</v>
      </c>
      <c r="J19" s="8" t="s">
        <v>19</v>
      </c>
    </row>
    <row r="20" spans="1:10" ht="21" x14ac:dyDescent="0.35">
      <c r="A20" s="10">
        <v>83028</v>
      </c>
      <c r="B20" s="10">
        <v>24409</v>
      </c>
      <c r="C20" s="10">
        <v>24299</v>
      </c>
      <c r="D20" s="10">
        <v>1276</v>
      </c>
      <c r="E20" s="10">
        <v>40847</v>
      </c>
      <c r="F20" s="10">
        <v>14795</v>
      </c>
      <c r="G20" s="11">
        <v>2002</v>
      </c>
      <c r="H20" s="13">
        <v>178200</v>
      </c>
      <c r="I20" s="14">
        <v>64389.599999999999</v>
      </c>
      <c r="J20" s="13">
        <v>5365.8</v>
      </c>
    </row>
    <row r="21" spans="1:10" ht="21" x14ac:dyDescent="0.35">
      <c r="A21" s="2"/>
      <c r="B21" s="2"/>
      <c r="C21" s="2"/>
      <c r="D21" s="2"/>
      <c r="E21" s="2"/>
      <c r="F21" s="2"/>
      <c r="G21" s="5"/>
      <c r="H21" s="5"/>
      <c r="I21" s="2"/>
      <c r="J21" s="5"/>
    </row>
    <row r="22" spans="1:10" ht="2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2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2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</row>
  </sheetData>
  <mergeCells count="5">
    <mergeCell ref="A2:F2"/>
    <mergeCell ref="A3:F3"/>
    <mergeCell ref="A4:F4"/>
    <mergeCell ref="C18:D18"/>
    <mergeCell ref="I18:J18"/>
  </mergeCells>
  <pageMargins left="0.25" right="0.25" top="0.75" bottom="0.75" header="0.3" footer="0.3"/>
  <pageSetup paperSize="9" scale="9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4"/>
  <sheetViews>
    <sheetView topLeftCell="A5" workbookViewId="0">
      <selection activeCell="A18" sqref="A18:J19"/>
    </sheetView>
  </sheetViews>
  <sheetFormatPr defaultRowHeight="15" x14ac:dyDescent="0.25"/>
  <cols>
    <col min="1" max="1" width="27" customWidth="1"/>
    <col min="2" max="2" width="23" customWidth="1"/>
    <col min="3" max="3" width="22" customWidth="1"/>
    <col min="4" max="4" width="21.19921875" customWidth="1"/>
    <col min="5" max="5" width="20" customWidth="1"/>
    <col min="6" max="7" width="23" customWidth="1"/>
    <col min="8" max="8" width="18" bestFit="1" customWidth="1"/>
    <col min="9" max="9" width="24.796875" customWidth="1"/>
    <col min="10" max="10" width="15.796875" customWidth="1"/>
    <col min="11" max="11" width="14.3984375" bestFit="1" customWidth="1"/>
    <col min="12" max="12" width="18" customWidth="1"/>
  </cols>
  <sheetData>
    <row r="2" spans="1:12" ht="21" x14ac:dyDescent="0.35">
      <c r="A2" s="38" t="s">
        <v>25</v>
      </c>
      <c r="B2" s="38"/>
      <c r="C2" s="38"/>
      <c r="D2" s="38"/>
      <c r="E2" s="38"/>
      <c r="F2" s="38"/>
      <c r="G2" s="1"/>
      <c r="H2" s="1"/>
      <c r="I2" s="1"/>
      <c r="J2" s="1"/>
    </row>
    <row r="3" spans="1:12" ht="21" x14ac:dyDescent="0.35">
      <c r="A3" s="38" t="s">
        <v>1</v>
      </c>
      <c r="B3" s="38"/>
      <c r="C3" s="38"/>
      <c r="D3" s="38"/>
      <c r="E3" s="38"/>
      <c r="F3" s="38"/>
      <c r="G3" s="1"/>
      <c r="H3" s="1"/>
      <c r="I3" s="1"/>
      <c r="J3" s="1"/>
    </row>
    <row r="4" spans="1:12" ht="21" x14ac:dyDescent="0.35">
      <c r="A4" s="38" t="s">
        <v>2</v>
      </c>
      <c r="B4" s="38"/>
      <c r="C4" s="38"/>
      <c r="D4" s="38"/>
      <c r="E4" s="38"/>
      <c r="F4" s="38"/>
      <c r="G4" s="1"/>
      <c r="H4" s="1"/>
      <c r="I4" s="1"/>
      <c r="J4" s="1"/>
    </row>
    <row r="5" spans="1:12" ht="21" x14ac:dyDescent="0.35">
      <c r="A5" s="1" t="s">
        <v>3</v>
      </c>
      <c r="B5" s="1"/>
      <c r="C5" s="1"/>
      <c r="D5" s="1"/>
      <c r="E5" s="1"/>
      <c r="F5" s="1"/>
      <c r="G5" s="1"/>
    </row>
    <row r="6" spans="1:12" ht="21" x14ac:dyDescent="0.35">
      <c r="A6" s="4" t="s">
        <v>4</v>
      </c>
      <c r="B6" s="4" t="s">
        <v>5</v>
      </c>
      <c r="C6" s="3" t="s">
        <v>6</v>
      </c>
      <c r="D6" s="4" t="s">
        <v>7</v>
      </c>
      <c r="E6" s="3" t="s">
        <v>8</v>
      </c>
      <c r="F6" s="4" t="s">
        <v>9</v>
      </c>
      <c r="G6" s="6"/>
    </row>
    <row r="7" spans="1:12" ht="21" x14ac:dyDescent="0.35">
      <c r="A7" s="2" t="s">
        <v>10</v>
      </c>
      <c r="B7" s="15">
        <f>A20+B20+C20+E20+F20</f>
        <v>213689</v>
      </c>
      <c r="C7" s="16">
        <f t="shared" ref="C7" si="0">SUM(C4:C6)</f>
        <v>0</v>
      </c>
      <c r="D7" s="15">
        <f>SUM(B7:C7)</f>
        <v>213689</v>
      </c>
      <c r="E7" s="16">
        <v>0</v>
      </c>
      <c r="F7" s="15">
        <f>D7-E7</f>
        <v>213689</v>
      </c>
      <c r="G7" s="1"/>
    </row>
    <row r="8" spans="1:12" ht="21" x14ac:dyDescent="0.35">
      <c r="A8" s="2" t="s">
        <v>11</v>
      </c>
      <c r="B8" s="15">
        <f>I20</f>
        <v>72194.399999999994</v>
      </c>
      <c r="C8" s="17">
        <v>0</v>
      </c>
      <c r="D8" s="15">
        <f t="shared" ref="D8:D9" si="1">SUM(B8:C8)</f>
        <v>72194.399999999994</v>
      </c>
      <c r="E8" s="16">
        <v>0</v>
      </c>
      <c r="F8" s="15">
        <f t="shared" ref="F8:F9" si="2">D8-E8</f>
        <v>72194.399999999994</v>
      </c>
      <c r="G8" s="1"/>
    </row>
    <row r="9" spans="1:12" ht="21" x14ac:dyDescent="0.35">
      <c r="A9" s="2" t="s">
        <v>12</v>
      </c>
      <c r="B9" s="15">
        <f>H20</f>
        <v>199800</v>
      </c>
      <c r="C9" s="19">
        <v>0</v>
      </c>
      <c r="D9" s="15">
        <f t="shared" si="1"/>
        <v>199800</v>
      </c>
      <c r="E9" s="16">
        <v>0</v>
      </c>
      <c r="F9" s="15">
        <f t="shared" si="2"/>
        <v>199800</v>
      </c>
      <c r="G9" s="1"/>
      <c r="H9" s="1"/>
      <c r="I9" s="1"/>
      <c r="J9" s="1"/>
      <c r="K9" s="1"/>
      <c r="L9" s="1"/>
    </row>
    <row r="10" spans="1:12" ht="21" x14ac:dyDescent="0.35">
      <c r="A10" s="25" t="s">
        <v>7</v>
      </c>
      <c r="B10" s="18">
        <f>SUM(B7:B9)</f>
        <v>485683.4</v>
      </c>
      <c r="C10" s="18">
        <f t="shared" ref="C10:F10" si="3">SUM(C7:C9)</f>
        <v>0</v>
      </c>
      <c r="D10" s="18">
        <f t="shared" si="3"/>
        <v>485683.4</v>
      </c>
      <c r="E10" s="20">
        <f t="shared" si="3"/>
        <v>0</v>
      </c>
      <c r="F10" s="18">
        <f t="shared" si="3"/>
        <v>485683.4</v>
      </c>
      <c r="G10" s="1"/>
      <c r="H10" s="1"/>
      <c r="I10" s="1"/>
      <c r="J10" s="1"/>
    </row>
    <row r="11" spans="1:12" ht="21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2" ht="63" x14ac:dyDescent="0.35">
      <c r="A12" s="24" t="s">
        <v>26</v>
      </c>
      <c r="B12" s="22" t="s">
        <v>27</v>
      </c>
      <c r="C12" s="23" t="s">
        <v>28</v>
      </c>
      <c r="D12" s="22" t="s">
        <v>7</v>
      </c>
      <c r="E12" s="22" t="s">
        <v>8</v>
      </c>
      <c r="F12" s="22" t="s">
        <v>9</v>
      </c>
      <c r="G12" s="21"/>
      <c r="H12" s="1"/>
      <c r="I12" s="1"/>
      <c r="J12" s="1"/>
    </row>
    <row r="13" spans="1:12" ht="21" x14ac:dyDescent="0.35">
      <c r="A13" s="2" t="s">
        <v>22</v>
      </c>
      <c r="B13" s="19">
        <v>0</v>
      </c>
      <c r="C13" s="19">
        <v>0</v>
      </c>
      <c r="D13" s="19">
        <f>SUM(B13:C13)</f>
        <v>0</v>
      </c>
      <c r="E13" s="19">
        <v>0</v>
      </c>
      <c r="F13" s="17">
        <f>D13-E13</f>
        <v>0</v>
      </c>
      <c r="G13" s="26"/>
      <c r="H13" s="1"/>
      <c r="I13" s="1"/>
      <c r="J13" s="1"/>
    </row>
    <row r="14" spans="1:12" ht="21" x14ac:dyDescent="0.35">
      <c r="A14" s="9" t="s">
        <v>22</v>
      </c>
      <c r="B14" s="19">
        <v>0</v>
      </c>
      <c r="C14" s="19">
        <v>0</v>
      </c>
      <c r="D14" s="19">
        <f t="shared" ref="D14:D15" si="4">SUM(B14:C14)</f>
        <v>0</v>
      </c>
      <c r="E14" s="19">
        <v>0</v>
      </c>
      <c r="F14" s="17">
        <f t="shared" ref="F14:F15" si="5">D14-E14</f>
        <v>0</v>
      </c>
      <c r="G14" s="26"/>
      <c r="H14" s="1"/>
      <c r="I14" s="1"/>
      <c r="J14" s="1"/>
    </row>
    <row r="15" spans="1:12" ht="21" x14ac:dyDescent="0.35">
      <c r="A15" s="2" t="s">
        <v>22</v>
      </c>
      <c r="B15" s="19">
        <v>0</v>
      </c>
      <c r="C15" s="19">
        <v>0</v>
      </c>
      <c r="D15" s="19">
        <f t="shared" si="4"/>
        <v>0</v>
      </c>
      <c r="E15" s="19">
        <v>0</v>
      </c>
      <c r="F15" s="17">
        <f t="shared" si="5"/>
        <v>0</v>
      </c>
      <c r="G15" s="26"/>
      <c r="H15" s="1"/>
      <c r="I15" s="1"/>
      <c r="J15" s="1"/>
    </row>
    <row r="16" spans="1:12" ht="21" x14ac:dyDescent="0.35">
      <c r="A16" s="25" t="s">
        <v>7</v>
      </c>
      <c r="B16" s="27">
        <f>SUM(B13:B15)</f>
        <v>0</v>
      </c>
      <c r="C16" s="27">
        <f t="shared" ref="C16:F16" si="6">SUM(C13:C15)</f>
        <v>0</v>
      </c>
      <c r="D16" s="27">
        <f t="shared" si="6"/>
        <v>0</v>
      </c>
      <c r="E16" s="27">
        <f>SUM(E13:E15)</f>
        <v>0</v>
      </c>
      <c r="F16" s="27">
        <f t="shared" si="6"/>
        <v>0</v>
      </c>
      <c r="G16" s="26"/>
      <c r="H16" s="1"/>
      <c r="I16" s="1"/>
      <c r="J16" s="1"/>
    </row>
    <row r="17" spans="1:10" ht="2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21" x14ac:dyDescent="0.35">
      <c r="A18" s="12" t="s">
        <v>13</v>
      </c>
      <c r="B18" s="12" t="s">
        <v>14</v>
      </c>
      <c r="C18" s="35" t="s">
        <v>15</v>
      </c>
      <c r="D18" s="36"/>
      <c r="E18" s="12" t="s">
        <v>20</v>
      </c>
      <c r="F18" s="7" t="s">
        <v>17</v>
      </c>
      <c r="G18" s="8"/>
      <c r="H18" s="8" t="s">
        <v>21</v>
      </c>
      <c r="I18" s="37" t="s">
        <v>18</v>
      </c>
      <c r="J18" s="36"/>
    </row>
    <row r="19" spans="1:10" ht="21" x14ac:dyDescent="0.35">
      <c r="A19" s="34" t="s">
        <v>24</v>
      </c>
      <c r="B19" s="34" t="s">
        <v>24</v>
      </c>
      <c r="C19" s="34" t="s">
        <v>24</v>
      </c>
      <c r="D19" s="12" t="s">
        <v>16</v>
      </c>
      <c r="E19" s="34" t="s">
        <v>24</v>
      </c>
      <c r="F19" s="34" t="s">
        <v>24</v>
      </c>
      <c r="G19" s="8" t="s">
        <v>6</v>
      </c>
      <c r="H19" s="34" t="s">
        <v>24</v>
      </c>
      <c r="I19" s="34" t="s">
        <v>24</v>
      </c>
      <c r="J19" s="8" t="s">
        <v>19</v>
      </c>
    </row>
    <row r="20" spans="1:10" ht="21" x14ac:dyDescent="0.35">
      <c r="A20" s="10">
        <v>93236</v>
      </c>
      <c r="B20" s="10">
        <v>27545</v>
      </c>
      <c r="C20" s="10">
        <v>27339</v>
      </c>
      <c r="D20" s="10">
        <v>1436</v>
      </c>
      <c r="E20" s="10">
        <v>48950</v>
      </c>
      <c r="F20" s="10">
        <v>16619</v>
      </c>
      <c r="G20" s="11">
        <v>2250</v>
      </c>
      <c r="H20" s="13">
        <v>199800</v>
      </c>
      <c r="I20" s="14">
        <v>72194.399999999994</v>
      </c>
      <c r="J20" s="13">
        <v>6016.2</v>
      </c>
    </row>
    <row r="21" spans="1:10" ht="21" x14ac:dyDescent="0.35">
      <c r="A21" s="28"/>
      <c r="B21" s="28"/>
      <c r="C21" s="28"/>
      <c r="D21" s="29"/>
      <c r="E21" s="29"/>
      <c r="F21" s="28"/>
      <c r="G21" s="30"/>
      <c r="H21" s="30"/>
      <c r="I21" s="28"/>
      <c r="J21" s="30"/>
    </row>
    <row r="22" spans="1:10" ht="2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2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2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</row>
  </sheetData>
  <mergeCells count="5">
    <mergeCell ref="A2:F2"/>
    <mergeCell ref="A3:F3"/>
    <mergeCell ref="A4:F4"/>
    <mergeCell ref="C18:D18"/>
    <mergeCell ref="I18:J18"/>
  </mergeCells>
  <pageMargins left="0.25" right="0.25" top="0.75" bottom="0.75" header="0.3" footer="0.3"/>
  <pageSetup paperSize="9"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4"/>
  <sheetViews>
    <sheetView topLeftCell="A5" workbookViewId="0">
      <selection activeCell="A18" sqref="A18:J19"/>
    </sheetView>
  </sheetViews>
  <sheetFormatPr defaultRowHeight="15" x14ac:dyDescent="0.25"/>
  <cols>
    <col min="1" max="1" width="27" customWidth="1"/>
    <col min="2" max="2" width="23" customWidth="1"/>
    <col min="3" max="3" width="22" customWidth="1"/>
    <col min="4" max="4" width="21.19921875" customWidth="1"/>
    <col min="5" max="5" width="20" customWidth="1"/>
    <col min="6" max="7" width="23" customWidth="1"/>
    <col min="8" max="8" width="18" bestFit="1" customWidth="1"/>
    <col min="9" max="9" width="24.796875" customWidth="1"/>
    <col min="10" max="10" width="15.796875" customWidth="1"/>
    <col min="11" max="11" width="18" customWidth="1"/>
  </cols>
  <sheetData>
    <row r="2" spans="1:11" ht="21" x14ac:dyDescent="0.35">
      <c r="A2" s="38" t="s">
        <v>29</v>
      </c>
      <c r="B2" s="38"/>
      <c r="C2" s="38"/>
      <c r="D2" s="38"/>
      <c r="E2" s="38"/>
      <c r="F2" s="38"/>
      <c r="G2" s="1"/>
      <c r="H2" s="1"/>
      <c r="I2" s="1"/>
      <c r="J2" s="1"/>
    </row>
    <row r="3" spans="1:11" ht="21" x14ac:dyDescent="0.35">
      <c r="A3" s="38" t="s">
        <v>1</v>
      </c>
      <c r="B3" s="38"/>
      <c r="C3" s="38"/>
      <c r="D3" s="38"/>
      <c r="E3" s="38"/>
      <c r="F3" s="38"/>
      <c r="G3" s="1"/>
      <c r="H3" s="1"/>
      <c r="I3" s="1"/>
      <c r="J3" s="1"/>
    </row>
    <row r="4" spans="1:11" ht="21" x14ac:dyDescent="0.35">
      <c r="A4" s="38" t="s">
        <v>2</v>
      </c>
      <c r="B4" s="38"/>
      <c r="C4" s="38"/>
      <c r="D4" s="38"/>
      <c r="E4" s="38"/>
      <c r="F4" s="38"/>
      <c r="G4" s="1"/>
      <c r="H4" s="1"/>
      <c r="I4" s="1"/>
      <c r="J4" s="1"/>
    </row>
    <row r="5" spans="1:11" ht="21" x14ac:dyDescent="0.35">
      <c r="A5" s="1" t="s">
        <v>3</v>
      </c>
      <c r="B5" s="1"/>
      <c r="C5" s="1"/>
      <c r="D5" s="1"/>
      <c r="E5" s="1"/>
      <c r="F5" s="1"/>
      <c r="G5" s="1"/>
    </row>
    <row r="6" spans="1:11" ht="21" x14ac:dyDescent="0.35">
      <c r="A6" s="4" t="s">
        <v>4</v>
      </c>
      <c r="B6" s="4" t="s">
        <v>5</v>
      </c>
      <c r="C6" s="3" t="s">
        <v>6</v>
      </c>
      <c r="D6" s="4" t="s">
        <v>7</v>
      </c>
      <c r="E6" s="3" t="s">
        <v>8</v>
      </c>
      <c r="F6" s="4" t="s">
        <v>9</v>
      </c>
      <c r="G6" s="6"/>
    </row>
    <row r="7" spans="1:11" ht="21" x14ac:dyDescent="0.35">
      <c r="A7" s="2" t="s">
        <v>10</v>
      </c>
      <c r="B7" s="15">
        <f>A20+B20+C20+E20+F20</f>
        <v>407291</v>
      </c>
      <c r="C7" s="16">
        <f t="shared" ref="C7" si="0">SUM(C4:C6)</f>
        <v>0</v>
      </c>
      <c r="D7" s="15">
        <f>SUM(B7:C7)</f>
        <v>407291</v>
      </c>
      <c r="E7" s="16">
        <v>0</v>
      </c>
      <c r="F7" s="15">
        <f>D7-E7</f>
        <v>407291</v>
      </c>
      <c r="G7" s="1"/>
    </row>
    <row r="8" spans="1:11" ht="21" x14ac:dyDescent="0.35">
      <c r="A8" s="2" t="s">
        <v>11</v>
      </c>
      <c r="B8" s="15">
        <f>I20</f>
        <v>154144.79999999999</v>
      </c>
      <c r="C8" s="17">
        <v>0</v>
      </c>
      <c r="D8" s="15">
        <f t="shared" ref="D8:D9" si="1">SUM(B8:C8)</f>
        <v>154144.79999999999</v>
      </c>
      <c r="E8" s="16">
        <v>0</v>
      </c>
      <c r="F8" s="15">
        <f t="shared" ref="F8:F9" si="2">D8-E8</f>
        <v>154144.79999999999</v>
      </c>
      <c r="G8" s="1"/>
    </row>
    <row r="9" spans="1:11" ht="21" x14ac:dyDescent="0.35">
      <c r="A9" s="2" t="s">
        <v>12</v>
      </c>
      <c r="B9" s="15">
        <f>H20</f>
        <v>347600</v>
      </c>
      <c r="C9" s="19">
        <v>0</v>
      </c>
      <c r="D9" s="15">
        <f t="shared" si="1"/>
        <v>347600</v>
      </c>
      <c r="E9" s="16">
        <v>0</v>
      </c>
      <c r="F9" s="15">
        <f t="shared" si="2"/>
        <v>347600</v>
      </c>
      <c r="G9" s="1"/>
      <c r="H9" s="1"/>
      <c r="I9" s="1"/>
      <c r="J9" s="1"/>
      <c r="K9" s="1"/>
    </row>
    <row r="10" spans="1:11" ht="21" x14ac:dyDescent="0.35">
      <c r="A10" s="25" t="s">
        <v>7</v>
      </c>
      <c r="B10" s="18">
        <f>SUM(B7:B9)</f>
        <v>909035.8</v>
      </c>
      <c r="C10" s="18">
        <f t="shared" ref="C10:F10" si="3">SUM(C7:C9)</f>
        <v>0</v>
      </c>
      <c r="D10" s="18">
        <f t="shared" si="3"/>
        <v>909035.8</v>
      </c>
      <c r="E10" s="20">
        <f t="shared" si="3"/>
        <v>0</v>
      </c>
      <c r="F10" s="18">
        <f t="shared" si="3"/>
        <v>909035.8</v>
      </c>
      <c r="G10" s="1"/>
      <c r="H10" s="1"/>
      <c r="I10" s="1"/>
      <c r="J10" s="1"/>
    </row>
    <row r="11" spans="1:11" ht="21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1" ht="63" x14ac:dyDescent="0.35">
      <c r="A12" s="24" t="s">
        <v>26</v>
      </c>
      <c r="B12" s="22" t="s">
        <v>27</v>
      </c>
      <c r="C12" s="23" t="s">
        <v>28</v>
      </c>
      <c r="D12" s="22" t="s">
        <v>7</v>
      </c>
      <c r="E12" s="22" t="s">
        <v>8</v>
      </c>
      <c r="F12" s="22" t="s">
        <v>9</v>
      </c>
      <c r="G12" s="21"/>
      <c r="H12" s="1"/>
      <c r="I12" s="1"/>
      <c r="J12" s="1"/>
    </row>
    <row r="13" spans="1:11" ht="21" x14ac:dyDescent="0.35">
      <c r="A13" s="2" t="s">
        <v>22</v>
      </c>
      <c r="B13" s="19">
        <v>0</v>
      </c>
      <c r="C13" s="19">
        <v>0</v>
      </c>
      <c r="D13" s="19">
        <f>SUM(B13:C13)</f>
        <v>0</v>
      </c>
      <c r="E13" s="19">
        <v>0</v>
      </c>
      <c r="F13" s="17">
        <f>D13-E13</f>
        <v>0</v>
      </c>
      <c r="G13" s="26"/>
      <c r="H13" s="1"/>
      <c r="I13" s="1"/>
      <c r="J13" s="1"/>
    </row>
    <row r="14" spans="1:11" ht="21" x14ac:dyDescent="0.35">
      <c r="A14" s="9" t="s">
        <v>22</v>
      </c>
      <c r="B14" s="19">
        <v>0</v>
      </c>
      <c r="C14" s="19">
        <v>0</v>
      </c>
      <c r="D14" s="19">
        <f t="shared" ref="D14:D15" si="4">SUM(B14:C14)</f>
        <v>0</v>
      </c>
      <c r="E14" s="19">
        <v>0</v>
      </c>
      <c r="F14" s="17">
        <f t="shared" ref="F14:F15" si="5">D14-E14</f>
        <v>0</v>
      </c>
      <c r="G14" s="26"/>
      <c r="H14" s="1"/>
      <c r="I14" s="1"/>
      <c r="J14" s="1"/>
    </row>
    <row r="15" spans="1:11" ht="21" x14ac:dyDescent="0.35">
      <c r="A15" s="2" t="s">
        <v>22</v>
      </c>
      <c r="B15" s="19">
        <v>0</v>
      </c>
      <c r="C15" s="19">
        <v>0</v>
      </c>
      <c r="D15" s="19">
        <f t="shared" si="4"/>
        <v>0</v>
      </c>
      <c r="E15" s="19">
        <v>0</v>
      </c>
      <c r="F15" s="17">
        <f t="shared" si="5"/>
        <v>0</v>
      </c>
      <c r="G15" s="26"/>
      <c r="H15" s="1"/>
      <c r="I15" s="1"/>
      <c r="J15" s="1"/>
    </row>
    <row r="16" spans="1:11" ht="21" x14ac:dyDescent="0.35">
      <c r="A16" s="25" t="s">
        <v>7</v>
      </c>
      <c r="B16" s="27">
        <f>SUM(B13:B15)</f>
        <v>0</v>
      </c>
      <c r="C16" s="27">
        <f t="shared" ref="C16:F16" si="6">SUM(C13:C15)</f>
        <v>0</v>
      </c>
      <c r="D16" s="27">
        <f t="shared" si="6"/>
        <v>0</v>
      </c>
      <c r="E16" s="27">
        <f>SUM(E13:E15)</f>
        <v>0</v>
      </c>
      <c r="F16" s="27">
        <f t="shared" si="6"/>
        <v>0</v>
      </c>
      <c r="G16" s="26"/>
      <c r="H16" s="1"/>
      <c r="I16" s="1"/>
      <c r="J16" s="1"/>
    </row>
    <row r="17" spans="1:10" ht="2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21" x14ac:dyDescent="0.35">
      <c r="A18" s="12" t="s">
        <v>13</v>
      </c>
      <c r="B18" s="12" t="s">
        <v>14</v>
      </c>
      <c r="C18" s="35" t="s">
        <v>15</v>
      </c>
      <c r="D18" s="36"/>
      <c r="E18" s="12" t="s">
        <v>20</v>
      </c>
      <c r="F18" s="7" t="s">
        <v>17</v>
      </c>
      <c r="G18" s="8"/>
      <c r="H18" s="8" t="s">
        <v>21</v>
      </c>
      <c r="I18" s="37" t="s">
        <v>18</v>
      </c>
      <c r="J18" s="36"/>
    </row>
    <row r="19" spans="1:10" ht="21" x14ac:dyDescent="0.35">
      <c r="A19" s="34" t="s">
        <v>24</v>
      </c>
      <c r="B19" s="34" t="s">
        <v>24</v>
      </c>
      <c r="C19" s="34" t="s">
        <v>24</v>
      </c>
      <c r="D19" s="12" t="s">
        <v>16</v>
      </c>
      <c r="E19" s="34" t="s">
        <v>24</v>
      </c>
      <c r="F19" s="34" t="s">
        <v>24</v>
      </c>
      <c r="G19" s="8" t="s">
        <v>6</v>
      </c>
      <c r="H19" s="34" t="s">
        <v>24</v>
      </c>
      <c r="I19" s="34" t="s">
        <v>24</v>
      </c>
      <c r="J19" s="8" t="s">
        <v>19</v>
      </c>
    </row>
    <row r="20" spans="1:10" ht="21" x14ac:dyDescent="0.35">
      <c r="A20" s="10">
        <v>158544</v>
      </c>
      <c r="B20" s="10">
        <v>57547</v>
      </c>
      <c r="C20" s="10">
        <v>57697</v>
      </c>
      <c r="D20" s="10">
        <v>3028</v>
      </c>
      <c r="E20" s="10">
        <v>98238</v>
      </c>
      <c r="F20" s="10">
        <v>35265</v>
      </c>
      <c r="G20" s="11">
        <v>4766</v>
      </c>
      <c r="H20" s="13">
        <v>347600</v>
      </c>
      <c r="I20" s="14">
        <v>154144.79999999999</v>
      </c>
      <c r="J20" s="13">
        <v>12845.4</v>
      </c>
    </row>
    <row r="21" spans="1:10" ht="21" x14ac:dyDescent="0.35">
      <c r="A21" s="28"/>
      <c r="B21" s="28"/>
      <c r="C21" s="28"/>
      <c r="D21" s="29"/>
      <c r="E21" s="29"/>
      <c r="F21" s="28"/>
      <c r="G21" s="30"/>
      <c r="H21" s="30"/>
      <c r="I21" s="28"/>
      <c r="J21" s="30"/>
    </row>
    <row r="22" spans="1:10" ht="2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2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2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</row>
  </sheetData>
  <mergeCells count="5">
    <mergeCell ref="A2:F2"/>
    <mergeCell ref="A3:F3"/>
    <mergeCell ref="A4:F4"/>
    <mergeCell ref="C18:D18"/>
    <mergeCell ref="I18:J18"/>
  </mergeCells>
  <pageMargins left="0.25" right="0.25" top="0.75" bottom="0.75" header="0.3" footer="0.3"/>
  <pageSetup paperSize="9" scale="9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4"/>
  <sheetViews>
    <sheetView topLeftCell="A5" workbookViewId="0">
      <selection activeCell="A18" sqref="A18:J19"/>
    </sheetView>
  </sheetViews>
  <sheetFormatPr defaultRowHeight="15" x14ac:dyDescent="0.25"/>
  <cols>
    <col min="1" max="1" width="27" customWidth="1"/>
    <col min="2" max="2" width="23" customWidth="1"/>
    <col min="3" max="3" width="22" customWidth="1"/>
    <col min="4" max="4" width="21.19921875" customWidth="1"/>
    <col min="5" max="5" width="20" customWidth="1"/>
    <col min="6" max="7" width="23" customWidth="1"/>
    <col min="8" max="8" width="18" bestFit="1" customWidth="1"/>
    <col min="9" max="9" width="24.796875" customWidth="1"/>
    <col min="10" max="10" width="15.796875" customWidth="1"/>
    <col min="11" max="11" width="18" customWidth="1"/>
  </cols>
  <sheetData>
    <row r="2" spans="1:11" ht="21" x14ac:dyDescent="0.35">
      <c r="A2" s="38" t="s">
        <v>30</v>
      </c>
      <c r="B2" s="38"/>
      <c r="C2" s="38"/>
      <c r="D2" s="38"/>
      <c r="E2" s="38"/>
      <c r="F2" s="38"/>
      <c r="G2" s="1"/>
      <c r="H2" s="1"/>
      <c r="I2" s="1"/>
      <c r="J2" s="1"/>
    </row>
    <row r="3" spans="1:11" ht="21" x14ac:dyDescent="0.35">
      <c r="A3" s="38" t="s">
        <v>1</v>
      </c>
      <c r="B3" s="38"/>
      <c r="C3" s="38"/>
      <c r="D3" s="38"/>
      <c r="E3" s="38"/>
      <c r="F3" s="38"/>
      <c r="G3" s="1"/>
      <c r="H3" s="1"/>
      <c r="I3" s="1"/>
      <c r="J3" s="1"/>
    </row>
    <row r="4" spans="1:11" ht="21" x14ac:dyDescent="0.35">
      <c r="A4" s="38" t="s">
        <v>2</v>
      </c>
      <c r="B4" s="38"/>
      <c r="C4" s="38"/>
      <c r="D4" s="38"/>
      <c r="E4" s="38"/>
      <c r="F4" s="38"/>
      <c r="G4" s="1"/>
      <c r="H4" s="1"/>
      <c r="I4" s="1"/>
      <c r="J4" s="1"/>
    </row>
    <row r="5" spans="1:11" ht="21" x14ac:dyDescent="0.35">
      <c r="A5" s="1" t="s">
        <v>3</v>
      </c>
      <c r="B5" s="1"/>
      <c r="C5" s="1"/>
      <c r="D5" s="1"/>
      <c r="E5" s="1"/>
      <c r="F5" s="1"/>
      <c r="G5" s="1"/>
    </row>
    <row r="6" spans="1:11" ht="21" x14ac:dyDescent="0.35">
      <c r="A6" s="4" t="s">
        <v>4</v>
      </c>
      <c r="B6" s="4" t="s">
        <v>5</v>
      </c>
      <c r="C6" s="3" t="s">
        <v>6</v>
      </c>
      <c r="D6" s="4" t="s">
        <v>7</v>
      </c>
      <c r="E6" s="3" t="s">
        <v>8</v>
      </c>
      <c r="F6" s="4" t="s">
        <v>9</v>
      </c>
      <c r="G6" s="6"/>
    </row>
    <row r="7" spans="1:11" ht="21" x14ac:dyDescent="0.35">
      <c r="A7" s="2" t="s">
        <v>10</v>
      </c>
      <c r="B7" s="15">
        <f>A20+B20+C20+E20+F20</f>
        <v>264450</v>
      </c>
      <c r="C7" s="16">
        <f t="shared" ref="C7" si="0">SUM(C4:C6)</f>
        <v>0</v>
      </c>
      <c r="D7" s="15">
        <f>SUM(B7:C7)</f>
        <v>264450</v>
      </c>
      <c r="E7" s="16">
        <v>0</v>
      </c>
      <c r="F7" s="15">
        <f>D7-E7</f>
        <v>264450</v>
      </c>
      <c r="G7" s="1"/>
    </row>
    <row r="8" spans="1:11" ht="21" x14ac:dyDescent="0.35">
      <c r="A8" s="2" t="s">
        <v>11</v>
      </c>
      <c r="B8" s="15">
        <f>I20</f>
        <v>91706.4</v>
      </c>
      <c r="C8" s="17">
        <v>0</v>
      </c>
      <c r="D8" s="15">
        <f t="shared" ref="D8:D9" si="1">SUM(B8:C8)</f>
        <v>91706.4</v>
      </c>
      <c r="E8" s="16">
        <v>0</v>
      </c>
      <c r="F8" s="15">
        <f t="shared" ref="F8:F9" si="2">D8-E8</f>
        <v>91706.4</v>
      </c>
      <c r="G8" s="1"/>
    </row>
    <row r="9" spans="1:11" ht="21" x14ac:dyDescent="0.35">
      <c r="A9" s="2" t="s">
        <v>12</v>
      </c>
      <c r="B9" s="15">
        <f>H20</f>
        <v>253800</v>
      </c>
      <c r="C9" s="19">
        <v>0</v>
      </c>
      <c r="D9" s="15">
        <f t="shared" si="1"/>
        <v>253800</v>
      </c>
      <c r="E9" s="16">
        <v>0</v>
      </c>
      <c r="F9" s="15">
        <f t="shared" si="2"/>
        <v>253800</v>
      </c>
      <c r="G9" s="1"/>
      <c r="H9" s="1"/>
      <c r="I9" s="1"/>
      <c r="J9" s="1"/>
      <c r="K9" s="1"/>
    </row>
    <row r="10" spans="1:11" ht="21" x14ac:dyDescent="0.35">
      <c r="A10" s="25" t="s">
        <v>7</v>
      </c>
      <c r="B10" s="18">
        <f>SUM(B7:B9)</f>
        <v>609956.4</v>
      </c>
      <c r="C10" s="18">
        <f t="shared" ref="C10:F10" si="3">SUM(C7:C9)</f>
        <v>0</v>
      </c>
      <c r="D10" s="18">
        <f t="shared" si="3"/>
        <v>609956.4</v>
      </c>
      <c r="E10" s="20">
        <f t="shared" si="3"/>
        <v>0</v>
      </c>
      <c r="F10" s="18">
        <f t="shared" si="3"/>
        <v>609956.4</v>
      </c>
      <c r="G10" s="1"/>
      <c r="H10" s="1"/>
      <c r="I10" s="1"/>
      <c r="J10" s="1"/>
    </row>
    <row r="11" spans="1:11" ht="21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1" ht="63" x14ac:dyDescent="0.35">
      <c r="A12" s="24" t="s">
        <v>26</v>
      </c>
      <c r="B12" s="22" t="s">
        <v>27</v>
      </c>
      <c r="C12" s="23" t="s">
        <v>28</v>
      </c>
      <c r="D12" s="22" t="s">
        <v>7</v>
      </c>
      <c r="E12" s="22" t="s">
        <v>8</v>
      </c>
      <c r="F12" s="22" t="s">
        <v>9</v>
      </c>
      <c r="G12" s="21"/>
      <c r="H12" s="1"/>
      <c r="I12" s="1"/>
      <c r="J12" s="1"/>
    </row>
    <row r="13" spans="1:11" ht="21" x14ac:dyDescent="0.35">
      <c r="A13" s="2" t="s">
        <v>22</v>
      </c>
      <c r="B13" s="19">
        <v>0</v>
      </c>
      <c r="C13" s="19">
        <v>0</v>
      </c>
      <c r="D13" s="19">
        <f>SUM(B13:C13)</f>
        <v>0</v>
      </c>
      <c r="E13" s="19">
        <v>0</v>
      </c>
      <c r="F13" s="17">
        <f>D13-E13</f>
        <v>0</v>
      </c>
      <c r="G13" s="26"/>
      <c r="H13" s="1"/>
      <c r="I13" s="1"/>
      <c r="J13" s="1"/>
    </row>
    <row r="14" spans="1:11" ht="21" x14ac:dyDescent="0.35">
      <c r="A14" s="9" t="s">
        <v>22</v>
      </c>
      <c r="B14" s="19">
        <v>0</v>
      </c>
      <c r="C14" s="19">
        <v>0</v>
      </c>
      <c r="D14" s="19">
        <f t="shared" ref="D14:D15" si="4">SUM(B14:C14)</f>
        <v>0</v>
      </c>
      <c r="E14" s="19">
        <v>0</v>
      </c>
      <c r="F14" s="17">
        <f t="shared" ref="F14:F15" si="5">D14-E14</f>
        <v>0</v>
      </c>
      <c r="G14" s="26"/>
      <c r="H14" s="1"/>
      <c r="I14" s="1"/>
      <c r="J14" s="1"/>
    </row>
    <row r="15" spans="1:11" ht="21" x14ac:dyDescent="0.35">
      <c r="A15" s="2" t="s">
        <v>22</v>
      </c>
      <c r="B15" s="19">
        <v>0</v>
      </c>
      <c r="C15" s="19">
        <v>0</v>
      </c>
      <c r="D15" s="19">
        <f t="shared" si="4"/>
        <v>0</v>
      </c>
      <c r="E15" s="19">
        <v>0</v>
      </c>
      <c r="F15" s="17">
        <f t="shared" si="5"/>
        <v>0</v>
      </c>
      <c r="G15" s="26"/>
      <c r="H15" s="1"/>
      <c r="I15" s="1"/>
      <c r="J15" s="1"/>
    </row>
    <row r="16" spans="1:11" ht="21" x14ac:dyDescent="0.35">
      <c r="A16" s="25" t="s">
        <v>7</v>
      </c>
      <c r="B16" s="27">
        <f>SUM(B13:B15)</f>
        <v>0</v>
      </c>
      <c r="C16" s="27">
        <f t="shared" ref="C16:F16" si="6">SUM(C13:C15)</f>
        <v>0</v>
      </c>
      <c r="D16" s="27">
        <f t="shared" si="6"/>
        <v>0</v>
      </c>
      <c r="E16" s="27">
        <f>SUM(E13:E15)</f>
        <v>0</v>
      </c>
      <c r="F16" s="27">
        <f t="shared" si="6"/>
        <v>0</v>
      </c>
      <c r="G16" s="26"/>
      <c r="H16" s="1"/>
      <c r="I16" s="1"/>
      <c r="J16" s="1"/>
    </row>
    <row r="17" spans="1:10" ht="2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21" x14ac:dyDescent="0.35">
      <c r="A18" s="12" t="s">
        <v>13</v>
      </c>
      <c r="B18" s="12" t="s">
        <v>14</v>
      </c>
      <c r="C18" s="35" t="s">
        <v>15</v>
      </c>
      <c r="D18" s="36"/>
      <c r="E18" s="12" t="s">
        <v>20</v>
      </c>
      <c r="F18" s="7" t="s">
        <v>17</v>
      </c>
      <c r="G18" s="8"/>
      <c r="H18" s="8" t="s">
        <v>21</v>
      </c>
      <c r="I18" s="37" t="s">
        <v>18</v>
      </c>
      <c r="J18" s="36"/>
    </row>
    <row r="19" spans="1:10" ht="21" x14ac:dyDescent="0.35">
      <c r="A19" s="34" t="s">
        <v>24</v>
      </c>
      <c r="B19" s="34" t="s">
        <v>24</v>
      </c>
      <c r="C19" s="34" t="s">
        <v>24</v>
      </c>
      <c r="D19" s="12" t="s">
        <v>16</v>
      </c>
      <c r="E19" s="34" t="s">
        <v>24</v>
      </c>
      <c r="F19" s="34" t="s">
        <v>24</v>
      </c>
      <c r="G19" s="8" t="s">
        <v>6</v>
      </c>
      <c r="H19" s="34" t="s">
        <v>24</v>
      </c>
      <c r="I19" s="34" t="s">
        <v>24</v>
      </c>
      <c r="J19" s="8" t="s">
        <v>19</v>
      </c>
    </row>
    <row r="20" spans="1:10" ht="21" x14ac:dyDescent="0.35">
      <c r="A20" s="10">
        <v>117568</v>
      </c>
      <c r="B20" s="10">
        <v>33922</v>
      </c>
      <c r="C20" s="10">
        <v>34158</v>
      </c>
      <c r="D20" s="10">
        <v>1792</v>
      </c>
      <c r="E20" s="10">
        <v>57876</v>
      </c>
      <c r="F20" s="10">
        <v>20926</v>
      </c>
      <c r="G20" s="11">
        <v>2826</v>
      </c>
      <c r="H20" s="13">
        <v>253800</v>
      </c>
      <c r="I20" s="14">
        <v>91706.4</v>
      </c>
      <c r="J20" s="13">
        <v>7642.2</v>
      </c>
    </row>
    <row r="21" spans="1:10" ht="21" x14ac:dyDescent="0.35">
      <c r="A21" s="28"/>
      <c r="B21" s="28"/>
      <c r="C21" s="28"/>
      <c r="D21" s="29"/>
      <c r="E21" s="29"/>
      <c r="F21" s="28"/>
      <c r="G21" s="30"/>
      <c r="H21" s="30"/>
      <c r="I21" s="28"/>
      <c r="J21" s="30"/>
    </row>
    <row r="22" spans="1:10" ht="2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2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2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</row>
  </sheetData>
  <mergeCells count="5">
    <mergeCell ref="A2:F2"/>
    <mergeCell ref="A3:F3"/>
    <mergeCell ref="A4:F4"/>
    <mergeCell ref="C18:D18"/>
    <mergeCell ref="I18:J18"/>
  </mergeCells>
  <pageMargins left="0.25" right="0.25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หล</vt:lpstr>
      <vt:lpstr>มค</vt:lpstr>
      <vt:lpstr>มหา </vt:lpstr>
      <vt:lpstr>สพ</vt:lpstr>
      <vt:lpstr>กฟ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bma03038</dc:creator>
  <cp:lastModifiedBy>admin_br</cp:lastModifiedBy>
  <cp:lastPrinted>2024-04-23T10:13:53Z</cp:lastPrinted>
  <dcterms:created xsi:type="dcterms:W3CDTF">2024-04-23T06:24:03Z</dcterms:created>
  <dcterms:modified xsi:type="dcterms:W3CDTF">2024-04-29T09:47:55Z</dcterms:modified>
</cp:coreProperties>
</file>