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NgToNg_Pc\Desktop\ITA67\O10\O10.1\"/>
    </mc:Choice>
  </mc:AlternateContent>
  <xr:revisionPtr revIDLastSave="0" documentId="8_{7C3959D4-0007-4B85-8F0B-DE037A1DBA69}" xr6:coauthVersionLast="47" xr6:coauthVersionMax="47" xr10:uidLastSave="{00000000-0000-0000-0000-000000000000}"/>
  <bookViews>
    <workbookView xWindow="-120" yWindow="-120" windowWidth="20730" windowHeight="11160" xr2:uid="{AAD80D94-C420-4E76-847F-C2F8F8F33D1B}"/>
  </bookViews>
  <sheets>
    <sheet name="ก.พ." sheetId="1" r:id="rId1"/>
  </sheets>
  <externalReferences>
    <externalReference r:id="rId2"/>
  </externalReferences>
  <definedNames>
    <definedName name="_xlnm.Print_Titles" localSheetId="0">'ก.พ.'!$1:$4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39" i="1"/>
  <c r="E37" i="1"/>
  <c r="E36" i="1"/>
  <c r="E35" i="1"/>
  <c r="E34" i="1"/>
  <c r="G32" i="1"/>
  <c r="E32" i="1"/>
  <c r="E30" i="1"/>
  <c r="G30" i="1" s="1"/>
  <c r="E28" i="1"/>
  <c r="F28" i="1" s="1"/>
  <c r="E26" i="1"/>
  <c r="G26" i="1" s="1"/>
  <c r="E24" i="1"/>
  <c r="F24" i="1" s="1"/>
  <c r="E23" i="1"/>
  <c r="G23" i="1" s="1"/>
  <c r="E21" i="1"/>
  <c r="F21" i="1" s="1"/>
  <c r="E20" i="1"/>
  <c r="G20" i="1" s="1"/>
  <c r="E19" i="1"/>
  <c r="F19" i="1" s="1"/>
  <c r="E18" i="1"/>
  <c r="G18" i="1" s="1"/>
  <c r="E16" i="1"/>
  <c r="F16" i="1" s="1"/>
  <c r="E15" i="1"/>
  <c r="G15" i="1" s="1"/>
  <c r="E14" i="1"/>
  <c r="F14" i="1" s="1"/>
  <c r="E10" i="1"/>
  <c r="G10" i="1" s="1"/>
  <c r="E9" i="1"/>
  <c r="F9" i="1" s="1"/>
  <c r="E8" i="1"/>
  <c r="G8" i="1" s="1"/>
  <c r="E7" i="1"/>
  <c r="F7" i="1" s="1"/>
  <c r="E6" i="1"/>
  <c r="G6" i="1" s="1"/>
  <c r="F6" i="1" l="1"/>
  <c r="G7" i="1"/>
  <c r="F8" i="1"/>
  <c r="G9" i="1"/>
  <c r="F10" i="1"/>
  <c r="G14" i="1"/>
  <c r="F15" i="1"/>
  <c r="G16" i="1"/>
  <c r="F18" i="1"/>
  <c r="G19" i="1"/>
  <c r="F20" i="1"/>
  <c r="G21" i="1"/>
  <c r="F23" i="1"/>
  <c r="G24" i="1"/>
  <c r="F26" i="1"/>
  <c r="G28" i="1"/>
  <c r="F30" i="1"/>
</calcChain>
</file>

<file path=xl/sharedStrings.xml><?xml version="1.0" encoding="utf-8"?>
<sst xmlns="http://schemas.openxmlformats.org/spreadsheetml/2006/main" count="67" uniqueCount="51">
  <si>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</si>
  <si>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ประจำปีงบประมาณ พ.ศ. 2567 สำนักงานเขตบางพลัด เดือน กุมภาพันธ์ 2567</t>
  </si>
  <si>
    <t>ที่</t>
  </si>
  <si>
    <t>ประเภทรายรับ</t>
  </si>
  <si>
    <t>ประมาณการ</t>
  </si>
  <si>
    <t>เดือนกุมภาพันธ์ 2567</t>
  </si>
  <si>
    <t xml:space="preserve">รวมตั้งแต่ต้นปี </t>
  </si>
  <si>
    <t>+</t>
  </si>
  <si>
    <t>สูงกว่าประมาณการ</t>
  </si>
  <si>
    <t>-</t>
  </si>
  <si>
    <t>ต่ำกว่าประมาณการ</t>
  </si>
  <si>
    <r>
      <t xml:space="preserve"> </t>
    </r>
    <r>
      <rPr>
        <b/>
        <u/>
        <sz val="16"/>
        <color theme="1"/>
        <rFont val="TH SarabunIT๙"/>
        <family val="2"/>
      </rPr>
      <t>ภาษีอากร</t>
    </r>
  </si>
  <si>
    <t xml:space="preserve"> - ภาษีที่ดินและสิ่งปลูกสร้าง</t>
  </si>
  <si>
    <t xml:space="preserve"> - ภาษีป้าย</t>
  </si>
  <si>
    <t xml:space="preserve"> - ภาษีบำรุงท้องที่</t>
  </si>
  <si>
    <t xml:space="preserve"> - ภาษีบำรุงกรุงเทพมหานครสำหรับน้ำมันฯ</t>
  </si>
  <si>
    <t xml:space="preserve"> - ภาษีโรงเรือนและที่ดิน</t>
  </si>
  <si>
    <r>
      <t xml:space="preserve"> </t>
    </r>
    <r>
      <rPr>
        <b/>
        <u/>
        <sz val="16"/>
        <color theme="1"/>
        <rFont val="TH SarabunIT๙"/>
        <family val="2"/>
      </rPr>
      <t xml:space="preserve">ค่าธรรมเนียม ค่าใบอนุญาต </t>
    </r>
  </si>
  <si>
    <r>
      <t xml:space="preserve"> </t>
    </r>
    <r>
      <rPr>
        <b/>
        <u/>
        <sz val="16"/>
        <color theme="1"/>
        <rFont val="TH SarabunIT๙"/>
        <family val="2"/>
      </rPr>
      <t>ค่าปรับ และค่าบริการ</t>
    </r>
  </si>
  <si>
    <r>
      <t xml:space="preserve"> </t>
    </r>
    <r>
      <rPr>
        <b/>
        <sz val="16"/>
        <color theme="1"/>
        <rFont val="TH SarabunIT๙"/>
        <family val="2"/>
      </rPr>
      <t>2.1 ค่าธรรมเนียม</t>
    </r>
  </si>
  <si>
    <t xml:space="preserve"> - ค่าธรรมเนียมบัตรประจำตัวประชาชน</t>
  </si>
  <si>
    <t xml:space="preserve"> - ค่าธรรมเนียมจดทะเบียนพาณิชย์</t>
  </si>
  <si>
    <t xml:space="preserve"> - ค่าธรรมเนียมรายปีและเงินเพิ่มฯ</t>
  </si>
  <si>
    <t xml:space="preserve">   สำหรับโรงงานจำพวกที่ 2</t>
  </si>
  <si>
    <t xml:space="preserve"> - ค่าธรรมเนียมขนถ่ายสิ่งปฏิกูล</t>
  </si>
  <si>
    <t xml:space="preserve"> - ค่าธรรมเนียมขนถ่ายสิ่งปฏิกูลประเภทไขมัน</t>
  </si>
  <si>
    <t xml:space="preserve"> - ค่าธรรมเนียมตามกฎหมายควบคุมอาคาร</t>
  </si>
  <si>
    <t xml:space="preserve"> - ค่าธรรมเนียมเก็บขนมูลฝอย </t>
  </si>
  <si>
    <t xml:space="preserve"> 2.2 ค่าใบอนุญาต</t>
  </si>
  <si>
    <t xml:space="preserve"> - ใบอนุญาตตลาดเอกชน</t>
  </si>
  <si>
    <t xml:space="preserve"> - ใบอนุญาตสถานที่จำหน่ายอาหาร </t>
  </si>
  <si>
    <t xml:space="preserve">   และสถานที่สะสมอาหาร</t>
  </si>
  <si>
    <t xml:space="preserve"> - ค่าใบอนุญาตรับรองการแจ้งการ</t>
  </si>
  <si>
    <t xml:space="preserve">   จัดตั้งสถานที่จำหน่ายอาหาร</t>
  </si>
  <si>
    <t xml:space="preserve"> - การประกอบกิจการที่เป็นอันตราย</t>
  </si>
  <si>
    <t xml:space="preserve">   ต่อสุขภาพ</t>
  </si>
  <si>
    <t xml:space="preserve"> - ใบอนุญาตการโฆษณา</t>
  </si>
  <si>
    <r>
      <t xml:space="preserve"> </t>
    </r>
    <r>
      <rPr>
        <b/>
        <sz val="16"/>
        <color theme="1"/>
        <rFont val="TH SarabunIT๙"/>
        <family val="2"/>
      </rPr>
      <t>2.3 ค่าปรับ</t>
    </r>
  </si>
  <si>
    <t xml:space="preserve"> - ค่าปรับผู้ละเมิดกฎหมาย</t>
  </si>
  <si>
    <r>
      <t xml:space="preserve"> </t>
    </r>
    <r>
      <rPr>
        <b/>
        <sz val="16"/>
        <color theme="1"/>
        <rFont val="TH SarabunIT๙"/>
        <family val="2"/>
      </rPr>
      <t>2.4 ค่าบริการ</t>
    </r>
  </si>
  <si>
    <t xml:space="preserve"> - การขอใช้สถานที่</t>
  </si>
  <si>
    <t>ไม่มีประมาณการ</t>
  </si>
  <si>
    <t xml:space="preserve"> - การบริการตัดและขุดต้นไม้</t>
  </si>
  <si>
    <t xml:space="preserve"> - การคัดสำเนาหรือถ่ายเอกสาร</t>
  </si>
  <si>
    <t xml:space="preserve"> - การพ่นหมอกกำจัดยุง</t>
  </si>
  <si>
    <r>
      <t xml:space="preserve"> </t>
    </r>
    <r>
      <rPr>
        <b/>
        <sz val="16"/>
        <color theme="1"/>
        <rFont val="TH SarabunIT๙"/>
        <family val="2"/>
      </rPr>
      <t>2.5 รายได้จากทรัพย์สิน</t>
    </r>
  </si>
  <si>
    <t xml:space="preserve"> - ค่าเช่าอาคารสถานที่</t>
  </si>
  <si>
    <r>
      <t xml:space="preserve"> </t>
    </r>
    <r>
      <rPr>
        <b/>
        <u/>
        <sz val="16"/>
        <color theme="1"/>
        <rFont val="TH SarabunIT๙"/>
        <family val="2"/>
      </rPr>
      <t>รายได้เบ็ดเตล็ด</t>
    </r>
  </si>
  <si>
    <t xml:space="preserve"> - ชดใช้ค่าเสียหาย</t>
  </si>
  <si>
    <t xml:space="preserve"> - ค่าเบ็ดเตล็ดอื่นๆ</t>
  </si>
  <si>
    <t xml:space="preserve"> - เงินเหลือจ่ายปีเก่าส่งคืน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</si>
</sst>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43" fontId="6" fillId="0" borderId="3" xfId="1" applyFont="1" applyBorder="1"/>
    <xf numFmtId="43" fontId="2" fillId="0" borderId="4" xfId="1" quotePrefix="1" applyFont="1" applyBorder="1" applyAlignment="1">
      <alignment horizontal="center"/>
    </xf>
    <xf numFmtId="0" fontId="8" fillId="0" borderId="3" xfId="0" applyFont="1" applyBorder="1"/>
    <xf numFmtId="43" fontId="6" fillId="0" borderId="3" xfId="1" applyFont="1" applyBorder="1" applyAlignment="1">
      <alignment horizontal="right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43" fontId="10" fillId="0" borderId="3" xfId="1" applyFont="1" applyBorder="1"/>
    <xf numFmtId="43" fontId="4" fillId="0" borderId="3" xfId="1" applyFont="1" applyBorder="1" applyAlignment="1">
      <alignment horizontal="center"/>
    </xf>
    <xf numFmtId="43" fontId="4" fillId="0" borderId="3" xfId="1" applyFont="1" applyBorder="1"/>
    <xf numFmtId="0" fontId="4" fillId="0" borderId="3" xfId="0" applyFont="1" applyBorder="1" applyAlignment="1">
      <alignment horizontal="center"/>
    </xf>
    <xf numFmtId="4" fontId="6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NgToNg_Pc\Desktop\O10%20&#3586;&#3657;&#3629;&#3617;&#3641;&#3621;&#3612;&#3621;&#3585;&#3634;&#3619;&#3604;&#3635;&#3648;&#3609;&#3636;&#3609;&#3591;&#3634;&#3609;&#3651;&#3609;&#3648;&#3594;&#3636;&#3591;&#3626;&#3606;&#3636;&#3605;&#3636;.xlsx" TargetMode="External"/><Relationship Id="rId1" Type="http://schemas.openxmlformats.org/officeDocument/2006/relationships/externalLinkPath" Target="/Users/TiNgToNg_Pc/Desktop/O10%20&#3586;&#3657;&#3629;&#3617;&#3641;&#3621;&#3612;&#3621;&#3585;&#3634;&#3619;&#3604;&#3635;&#3648;&#3609;&#3636;&#3609;&#3591;&#3634;&#3609;&#3651;&#3609;&#3648;&#3594;&#3636;&#3591;&#3626;&#3606;&#3636;&#3605;&#3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.ค.66"/>
      <sheetName val="พ.ย.66"/>
      <sheetName val="ธ.ค.66"/>
      <sheetName val="ม.ค.67"/>
      <sheetName val="ก.พ."/>
      <sheetName val="มี.ค."/>
    </sheetNames>
    <sheetDataSet>
      <sheetData sheetId="0"/>
      <sheetData sheetId="1"/>
      <sheetData sheetId="2">
        <row r="6">
          <cell r="E6">
            <v>10277988.640000001</v>
          </cell>
        </row>
        <row r="7">
          <cell r="E7">
            <v>378129.6</v>
          </cell>
        </row>
        <row r="8">
          <cell r="E8">
            <v>147.66</v>
          </cell>
        </row>
        <row r="9">
          <cell r="E9">
            <v>898238.52</v>
          </cell>
        </row>
        <row r="10">
          <cell r="E10">
            <v>81290.38</v>
          </cell>
        </row>
        <row r="14">
          <cell r="E14">
            <v>276860</v>
          </cell>
        </row>
        <row r="15">
          <cell r="E15">
            <v>1630</v>
          </cell>
        </row>
        <row r="16">
          <cell r="E16">
            <v>900</v>
          </cell>
        </row>
        <row r="18">
          <cell r="E18">
            <v>143100</v>
          </cell>
        </row>
        <row r="19">
          <cell r="E19">
            <v>24938</v>
          </cell>
        </row>
        <row r="20">
          <cell r="E20">
            <v>15816</v>
          </cell>
        </row>
        <row r="21">
          <cell r="E21">
            <v>786020</v>
          </cell>
        </row>
        <row r="23">
          <cell r="E23">
            <v>25000</v>
          </cell>
        </row>
        <row r="24">
          <cell r="E24">
            <v>114640</v>
          </cell>
        </row>
        <row r="26">
          <cell r="E26">
            <v>113156</v>
          </cell>
        </row>
        <row r="28">
          <cell r="E28">
            <v>994520</v>
          </cell>
        </row>
        <row r="30">
          <cell r="E30">
            <v>2400</v>
          </cell>
        </row>
        <row r="32">
          <cell r="E32">
            <v>47428</v>
          </cell>
        </row>
        <row r="34">
          <cell r="E34">
            <v>24000</v>
          </cell>
        </row>
        <row r="35">
          <cell r="E35">
            <v>49700</v>
          </cell>
        </row>
        <row r="36">
          <cell r="E36">
            <v>59170</v>
          </cell>
        </row>
        <row r="37">
          <cell r="E37">
            <v>1000</v>
          </cell>
        </row>
        <row r="39">
          <cell r="E39">
            <v>18000</v>
          </cell>
        </row>
        <row r="41">
          <cell r="E41">
            <v>4500</v>
          </cell>
        </row>
        <row r="42">
          <cell r="E42">
            <v>79975</v>
          </cell>
        </row>
        <row r="43">
          <cell r="E43">
            <v>130420.37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9676-5A32-4C05-989E-E086C9F7B53A}">
  <sheetPr>
    <pageSetUpPr fitToPage="1"/>
  </sheetPr>
  <dimension ref="A1:G43"/>
  <sheetViews>
    <sheetView tabSelected="1" view="pageBreakPreview" zoomScale="106" zoomScaleNormal="100" zoomScaleSheetLayoutView="106" workbookViewId="0">
      <selection activeCell="C48" sqref="C48"/>
    </sheetView>
  </sheetViews>
  <sheetFormatPr defaultRowHeight="14.25" x14ac:dyDescent="0.2"/>
  <cols>
    <col min="1" max="1" width="10.125" customWidth="1"/>
    <col min="2" max="2" width="30.875" customWidth="1"/>
    <col min="3" max="3" width="17.875" customWidth="1"/>
    <col min="4" max="4" width="16" customWidth="1"/>
    <col min="5" max="5" width="18.25" customWidth="1"/>
    <col min="7" max="7" width="18.625" customWidth="1"/>
  </cols>
  <sheetData>
    <row r="1" spans="1:7" ht="24" x14ac:dyDescent="0.2">
      <c r="A1" s="1" t="s">
        <v>0</v>
      </c>
      <c r="B1" s="1"/>
      <c r="C1" s="1"/>
      <c r="D1" s="1"/>
      <c r="E1" s="1"/>
      <c r="F1" s="1"/>
      <c r="G1" s="1"/>
    </row>
    <row r="2" spans="1:7" ht="24" x14ac:dyDescent="0.2">
      <c r="A2" s="2" t="s">
        <v>1</v>
      </c>
      <c r="B2" s="2"/>
      <c r="C2" s="2"/>
      <c r="D2" s="2"/>
      <c r="E2" s="2"/>
      <c r="F2" s="2"/>
      <c r="G2" s="2"/>
    </row>
    <row r="3" spans="1:7" ht="24" x14ac:dyDescent="0.55000000000000004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6" t="s">
        <v>8</v>
      </c>
    </row>
    <row r="4" spans="1:7" ht="24" x14ac:dyDescent="0.55000000000000004">
      <c r="A4" s="7"/>
      <c r="B4" s="7"/>
      <c r="C4" s="7"/>
      <c r="D4" s="8"/>
      <c r="E4" s="7"/>
      <c r="F4" s="9" t="s">
        <v>9</v>
      </c>
      <c r="G4" s="6" t="s">
        <v>10</v>
      </c>
    </row>
    <row r="5" spans="1:7" ht="24" x14ac:dyDescent="0.55000000000000004">
      <c r="A5" s="6">
        <v>1</v>
      </c>
      <c r="B5" s="10" t="s">
        <v>11</v>
      </c>
      <c r="C5" s="11"/>
      <c r="D5" s="11"/>
      <c r="E5" s="11"/>
      <c r="F5" s="11"/>
      <c r="G5" s="11"/>
    </row>
    <row r="6" spans="1:7" ht="24" x14ac:dyDescent="0.55000000000000004">
      <c r="A6" s="12"/>
      <c r="B6" s="13" t="s">
        <v>12</v>
      </c>
      <c r="C6" s="14">
        <v>128000000</v>
      </c>
      <c r="D6" s="14">
        <v>341302.7</v>
      </c>
      <c r="E6" s="14">
        <f>+D6+'[1]ธ.ค.66'!E6</f>
        <v>10619291.34</v>
      </c>
      <c r="F6" s="15" t="str">
        <f>IF(E6&gt;C6,"+","-")</f>
        <v>-</v>
      </c>
      <c r="G6" s="14">
        <f>IF(E6-C6&gt;0,E6-C6,-(E6-C6))</f>
        <v>117380708.66</v>
      </c>
    </row>
    <row r="7" spans="1:7" ht="24" x14ac:dyDescent="0.55000000000000004">
      <c r="A7" s="12"/>
      <c r="B7" s="13" t="s">
        <v>13</v>
      </c>
      <c r="C7" s="14">
        <v>24800000</v>
      </c>
      <c r="D7" s="14">
        <v>2928862.17</v>
      </c>
      <c r="E7" s="14">
        <f>+D7+'[1]ธ.ค.66'!E7</f>
        <v>3306991.77</v>
      </c>
      <c r="F7" s="15" t="str">
        <f t="shared" ref="F7:F10" si="0">IF(E7&gt;C7,"+","-")</f>
        <v>-</v>
      </c>
      <c r="G7" s="14">
        <f t="shared" ref="G7:G10" si="1">IF(E7-C7&gt;0,E7-C7,-(E7-C7))</f>
        <v>21493008.23</v>
      </c>
    </row>
    <row r="8" spans="1:7" ht="24" x14ac:dyDescent="0.55000000000000004">
      <c r="A8" s="12"/>
      <c r="B8" s="13" t="s">
        <v>14</v>
      </c>
      <c r="C8" s="14">
        <v>20000</v>
      </c>
      <c r="D8" s="14">
        <v>5522.12</v>
      </c>
      <c r="E8" s="14">
        <f>+D8+'[1]ธ.ค.66'!E8</f>
        <v>5669.78</v>
      </c>
      <c r="F8" s="15" t="str">
        <f t="shared" si="0"/>
        <v>-</v>
      </c>
      <c r="G8" s="14">
        <f t="shared" si="1"/>
        <v>14330.220000000001</v>
      </c>
    </row>
    <row r="9" spans="1:7" ht="24" x14ac:dyDescent="0.55000000000000004">
      <c r="A9" s="12"/>
      <c r="B9" s="16" t="s">
        <v>15</v>
      </c>
      <c r="C9" s="17">
        <v>3000000</v>
      </c>
      <c r="D9" s="14">
        <v>305761.51</v>
      </c>
      <c r="E9" s="14">
        <f>+D9+'[1]ธ.ค.66'!E9</f>
        <v>1204000.03</v>
      </c>
      <c r="F9" s="15" t="str">
        <f t="shared" si="0"/>
        <v>-</v>
      </c>
      <c r="G9" s="14">
        <f t="shared" si="1"/>
        <v>1795999.97</v>
      </c>
    </row>
    <row r="10" spans="1:7" ht="24" x14ac:dyDescent="0.55000000000000004">
      <c r="A10" s="12"/>
      <c r="B10" s="13" t="s">
        <v>16</v>
      </c>
      <c r="C10" s="14">
        <v>2000000</v>
      </c>
      <c r="D10" s="14">
        <v>13200</v>
      </c>
      <c r="E10" s="14">
        <f>+D10+'[1]ธ.ค.66'!E10</f>
        <v>94490.38</v>
      </c>
      <c r="F10" s="15" t="str">
        <f t="shared" si="0"/>
        <v>-</v>
      </c>
      <c r="G10" s="14">
        <f t="shared" si="1"/>
        <v>1905509.62</v>
      </c>
    </row>
    <row r="11" spans="1:7" ht="24" x14ac:dyDescent="0.55000000000000004">
      <c r="A11" s="6">
        <v>2</v>
      </c>
      <c r="B11" s="10" t="s">
        <v>17</v>
      </c>
      <c r="C11" s="14"/>
      <c r="D11" s="14"/>
      <c r="E11" s="14"/>
      <c r="F11" s="14"/>
      <c r="G11" s="14"/>
    </row>
    <row r="12" spans="1:7" ht="24" x14ac:dyDescent="0.55000000000000004">
      <c r="A12" s="12"/>
      <c r="B12" s="10" t="s">
        <v>18</v>
      </c>
      <c r="C12" s="14"/>
      <c r="D12" s="14"/>
      <c r="E12" s="14"/>
      <c r="F12" s="14"/>
      <c r="G12" s="14"/>
    </row>
    <row r="13" spans="1:7" ht="24" x14ac:dyDescent="0.55000000000000004">
      <c r="A13" s="12"/>
      <c r="B13" s="10" t="s">
        <v>19</v>
      </c>
      <c r="C13" s="14"/>
      <c r="D13" s="14"/>
      <c r="E13" s="14"/>
      <c r="F13" s="14"/>
      <c r="G13" s="14"/>
    </row>
    <row r="14" spans="1:7" ht="24" x14ac:dyDescent="0.55000000000000004">
      <c r="A14" s="12"/>
      <c r="B14" s="13" t="s">
        <v>20</v>
      </c>
      <c r="C14" s="14">
        <v>1200000</v>
      </c>
      <c r="D14" s="14">
        <v>88970</v>
      </c>
      <c r="E14" s="14">
        <f>+D14+'[1]ธ.ค.66'!E14</f>
        <v>365830</v>
      </c>
      <c r="F14" s="15" t="str">
        <f t="shared" ref="F14:F21" si="2">IF(E14&gt;C14,"+","-")</f>
        <v>-</v>
      </c>
      <c r="G14" s="14">
        <f t="shared" ref="G14:G21" si="3">IF(E14-C14&gt;0,E14-C14,-(E14-C14))</f>
        <v>834170</v>
      </c>
    </row>
    <row r="15" spans="1:7" ht="24" x14ac:dyDescent="0.55000000000000004">
      <c r="A15" s="12"/>
      <c r="B15" s="13" t="s">
        <v>21</v>
      </c>
      <c r="C15" s="14">
        <v>11000</v>
      </c>
      <c r="D15" s="14">
        <v>990</v>
      </c>
      <c r="E15" s="14">
        <f>+D15+'[1]ธ.ค.66'!E15</f>
        <v>2620</v>
      </c>
      <c r="F15" s="15" t="str">
        <f t="shared" si="2"/>
        <v>-</v>
      </c>
      <c r="G15" s="14">
        <f t="shared" si="3"/>
        <v>8380</v>
      </c>
    </row>
    <row r="16" spans="1:7" ht="24" x14ac:dyDescent="0.55000000000000004">
      <c r="A16" s="12"/>
      <c r="B16" s="13" t="s">
        <v>22</v>
      </c>
      <c r="C16" s="14">
        <v>3000</v>
      </c>
      <c r="D16" s="14">
        <v>0</v>
      </c>
      <c r="E16" s="14">
        <f>+D16+'[1]ธ.ค.66'!E16</f>
        <v>900</v>
      </c>
      <c r="F16" s="15" t="str">
        <f t="shared" si="2"/>
        <v>-</v>
      </c>
      <c r="G16" s="14">
        <f t="shared" si="3"/>
        <v>2100</v>
      </c>
    </row>
    <row r="17" spans="1:7" ht="24" x14ac:dyDescent="0.55000000000000004">
      <c r="A17" s="12"/>
      <c r="B17" s="13" t="s">
        <v>23</v>
      </c>
      <c r="C17" s="14"/>
      <c r="D17" s="14"/>
      <c r="E17" s="14"/>
      <c r="F17" s="15"/>
      <c r="G17" s="14"/>
    </row>
    <row r="18" spans="1:7" ht="24" x14ac:dyDescent="0.55000000000000004">
      <c r="A18" s="12"/>
      <c r="B18" s="13" t="s">
        <v>24</v>
      </c>
      <c r="C18" s="14">
        <v>700000</v>
      </c>
      <c r="D18" s="14">
        <v>40900</v>
      </c>
      <c r="E18" s="14">
        <f>+D18+'[1]ธ.ค.66'!E18</f>
        <v>184000</v>
      </c>
      <c r="F18" s="15" t="str">
        <f t="shared" si="2"/>
        <v>-</v>
      </c>
      <c r="G18" s="14">
        <f t="shared" si="3"/>
        <v>516000</v>
      </c>
    </row>
    <row r="19" spans="1:7" ht="24" x14ac:dyDescent="0.55000000000000004">
      <c r="A19" s="11"/>
      <c r="B19" s="16" t="s">
        <v>25</v>
      </c>
      <c r="C19" s="14">
        <v>240000</v>
      </c>
      <c r="D19" s="14">
        <v>9000</v>
      </c>
      <c r="E19" s="14">
        <f>+D19+'[1]ธ.ค.66'!E19</f>
        <v>33938</v>
      </c>
      <c r="F19" s="15" t="str">
        <f>IF(E19&gt;C19,"+","-")</f>
        <v>-</v>
      </c>
      <c r="G19" s="14">
        <f>IF(E19-C19&gt;0,E19-C19,-(E19-C19))</f>
        <v>206062</v>
      </c>
    </row>
    <row r="20" spans="1:7" ht="24" x14ac:dyDescent="0.55000000000000004">
      <c r="A20" s="12"/>
      <c r="B20" s="16" t="s">
        <v>26</v>
      </c>
      <c r="C20" s="14">
        <v>200000</v>
      </c>
      <c r="D20" s="14">
        <v>3112</v>
      </c>
      <c r="E20" s="14">
        <f>+D20+'[1]ธ.ค.66'!E20</f>
        <v>18928</v>
      </c>
      <c r="F20" s="15" t="str">
        <f t="shared" si="2"/>
        <v>-</v>
      </c>
      <c r="G20" s="14">
        <f t="shared" si="3"/>
        <v>181072</v>
      </c>
    </row>
    <row r="21" spans="1:7" ht="24" x14ac:dyDescent="0.55000000000000004">
      <c r="A21" s="11"/>
      <c r="B21" s="13" t="s">
        <v>27</v>
      </c>
      <c r="C21" s="14">
        <v>5200000</v>
      </c>
      <c r="D21" s="14">
        <v>350770</v>
      </c>
      <c r="E21" s="14">
        <f>+D21+'[1]ธ.ค.66'!E21</f>
        <v>1136790</v>
      </c>
      <c r="F21" s="15" t="str">
        <f t="shared" si="2"/>
        <v>-</v>
      </c>
      <c r="G21" s="14">
        <f t="shared" si="3"/>
        <v>4063210</v>
      </c>
    </row>
    <row r="22" spans="1:7" ht="24" x14ac:dyDescent="0.55000000000000004">
      <c r="A22" s="11"/>
      <c r="B22" s="18" t="s">
        <v>28</v>
      </c>
      <c r="C22" s="14"/>
      <c r="D22" s="14"/>
      <c r="E22" s="14"/>
      <c r="F22" s="14"/>
      <c r="G22" s="14"/>
    </row>
    <row r="23" spans="1:7" ht="24" x14ac:dyDescent="0.55000000000000004">
      <c r="A23" s="19"/>
      <c r="B23" s="20" t="s">
        <v>29</v>
      </c>
      <c r="C23" s="21">
        <v>70000</v>
      </c>
      <c r="D23" s="21">
        <v>0</v>
      </c>
      <c r="E23" s="14">
        <f>+D23+'[1]ธ.ค.66'!E23</f>
        <v>25000</v>
      </c>
      <c r="F23" s="15" t="str">
        <f t="shared" ref="F23:F24" si="4">IF(E23&gt;C23,"+","-")</f>
        <v>-</v>
      </c>
      <c r="G23" s="14">
        <f t="shared" ref="G23:G24" si="5">IF(E23-C23&gt;0,E23-C23,-(E23-C23))</f>
        <v>45000</v>
      </c>
    </row>
    <row r="24" spans="1:7" ht="24" x14ac:dyDescent="0.55000000000000004">
      <c r="A24" s="11"/>
      <c r="B24" s="13" t="s">
        <v>30</v>
      </c>
      <c r="C24" s="14">
        <v>350000</v>
      </c>
      <c r="D24" s="14">
        <v>37690</v>
      </c>
      <c r="E24" s="14">
        <f>+D24+'[1]ธ.ค.66'!E24</f>
        <v>152330</v>
      </c>
      <c r="F24" s="15" t="str">
        <f t="shared" si="4"/>
        <v>-</v>
      </c>
      <c r="G24" s="14">
        <f t="shared" si="5"/>
        <v>197670</v>
      </c>
    </row>
    <row r="25" spans="1:7" ht="24" x14ac:dyDescent="0.55000000000000004">
      <c r="A25" s="11"/>
      <c r="B25" s="13" t="s">
        <v>31</v>
      </c>
      <c r="C25" s="14"/>
      <c r="D25" s="14"/>
      <c r="E25" s="14"/>
      <c r="F25" s="14"/>
      <c r="G25" s="14"/>
    </row>
    <row r="26" spans="1:7" ht="24" x14ac:dyDescent="0.55000000000000004">
      <c r="A26" s="11"/>
      <c r="B26" s="13" t="s">
        <v>32</v>
      </c>
      <c r="C26" s="14">
        <v>210000</v>
      </c>
      <c r="D26" s="14">
        <v>10390</v>
      </c>
      <c r="E26" s="14">
        <f>+D26+'[1]ธ.ค.66'!E26</f>
        <v>123546</v>
      </c>
      <c r="F26" s="15" t="str">
        <f t="shared" ref="F26" si="6">IF(E26&gt;C26,"+","-")</f>
        <v>-</v>
      </c>
      <c r="G26" s="14">
        <f t="shared" ref="G26" si="7">IF(E26-C26&gt;0,E26-C26,-(E26-C26))</f>
        <v>86454</v>
      </c>
    </row>
    <row r="27" spans="1:7" ht="24" x14ac:dyDescent="0.55000000000000004">
      <c r="A27" s="11"/>
      <c r="B27" s="13" t="s">
        <v>33</v>
      </c>
      <c r="C27" s="14"/>
      <c r="D27" s="14"/>
      <c r="E27" s="14"/>
      <c r="F27" s="14"/>
      <c r="G27" s="14"/>
    </row>
    <row r="28" spans="1:7" ht="24" x14ac:dyDescent="0.55000000000000004">
      <c r="A28" s="11"/>
      <c r="B28" s="13" t="s">
        <v>34</v>
      </c>
      <c r="C28" s="14">
        <v>2200000</v>
      </c>
      <c r="D28" s="14">
        <v>79645</v>
      </c>
      <c r="E28" s="14">
        <f>+D28+'[1]ธ.ค.66'!E28</f>
        <v>1074165</v>
      </c>
      <c r="F28" s="15" t="str">
        <f t="shared" ref="F28" si="8">IF(E28&gt;C28,"+","-")</f>
        <v>-</v>
      </c>
      <c r="G28" s="14">
        <f t="shared" ref="G28" si="9">IF(E28-C28&gt;0,E28-C28,-(E28-C28))</f>
        <v>1125835</v>
      </c>
    </row>
    <row r="29" spans="1:7" ht="24" x14ac:dyDescent="0.55000000000000004">
      <c r="A29" s="11"/>
      <c r="B29" s="13" t="s">
        <v>35</v>
      </c>
      <c r="C29" s="14"/>
      <c r="D29" s="14"/>
      <c r="E29" s="14"/>
      <c r="F29" s="14"/>
      <c r="G29" s="14"/>
    </row>
    <row r="30" spans="1:7" ht="24" x14ac:dyDescent="0.55000000000000004">
      <c r="A30" s="11"/>
      <c r="B30" s="13" t="s">
        <v>36</v>
      </c>
      <c r="C30" s="14">
        <v>3000</v>
      </c>
      <c r="D30" s="14">
        <v>375</v>
      </c>
      <c r="E30" s="14">
        <f>+D30+'[1]ธ.ค.66'!E30</f>
        <v>2775</v>
      </c>
      <c r="F30" s="15" t="str">
        <f t="shared" ref="F30" si="10">IF(E30&gt;C30,"+","-")</f>
        <v>-</v>
      </c>
      <c r="G30" s="14">
        <f t="shared" ref="G30:G32" si="11">IF(E30-C30&gt;0,E30-C30,-(E30-C30))</f>
        <v>225</v>
      </c>
    </row>
    <row r="31" spans="1:7" ht="24" x14ac:dyDescent="0.55000000000000004">
      <c r="A31" s="11"/>
      <c r="B31" s="13" t="s">
        <v>37</v>
      </c>
      <c r="C31" s="14"/>
      <c r="D31" s="14"/>
      <c r="E31" s="14"/>
      <c r="F31" s="14"/>
      <c r="G31" s="14"/>
    </row>
    <row r="32" spans="1:7" ht="24" x14ac:dyDescent="0.55000000000000004">
      <c r="A32" s="11"/>
      <c r="B32" s="13" t="s">
        <v>38</v>
      </c>
      <c r="C32" s="14">
        <v>500000</v>
      </c>
      <c r="D32" s="14">
        <v>16146</v>
      </c>
      <c r="E32" s="14">
        <f>+D32+'[1]ธ.ค.66'!E32</f>
        <v>63574</v>
      </c>
      <c r="F32" s="15" t="s">
        <v>9</v>
      </c>
      <c r="G32" s="14">
        <f t="shared" si="11"/>
        <v>436426</v>
      </c>
    </row>
    <row r="33" spans="1:7" ht="24" x14ac:dyDescent="0.55000000000000004">
      <c r="A33" s="11"/>
      <c r="B33" s="13" t="s">
        <v>39</v>
      </c>
      <c r="C33" s="14"/>
      <c r="D33" s="14"/>
      <c r="E33" s="14"/>
      <c r="F33" s="14"/>
      <c r="G33" s="14"/>
    </row>
    <row r="34" spans="1:7" ht="24" x14ac:dyDescent="0.55000000000000004">
      <c r="A34" s="11"/>
      <c r="B34" s="13" t="s">
        <v>40</v>
      </c>
      <c r="C34" s="22" t="s">
        <v>41</v>
      </c>
      <c r="D34" s="14">
        <v>0</v>
      </c>
      <c r="E34" s="14">
        <f>+D34+'[1]ธ.ค.66'!E34</f>
        <v>24000</v>
      </c>
      <c r="F34" s="14"/>
      <c r="G34" s="22" t="s">
        <v>41</v>
      </c>
    </row>
    <row r="35" spans="1:7" ht="24" x14ac:dyDescent="0.55000000000000004">
      <c r="A35" s="11"/>
      <c r="B35" s="13" t="s">
        <v>42</v>
      </c>
      <c r="C35" s="22" t="s">
        <v>41</v>
      </c>
      <c r="D35" s="14">
        <v>1100</v>
      </c>
      <c r="E35" s="14">
        <f>+D35+'[1]ธ.ค.66'!E35</f>
        <v>50800</v>
      </c>
      <c r="F35" s="14"/>
      <c r="G35" s="22" t="s">
        <v>41</v>
      </c>
    </row>
    <row r="36" spans="1:7" ht="24" x14ac:dyDescent="0.55000000000000004">
      <c r="A36" s="11"/>
      <c r="B36" s="13" t="s">
        <v>43</v>
      </c>
      <c r="C36" s="22" t="s">
        <v>41</v>
      </c>
      <c r="D36" s="14">
        <v>20540</v>
      </c>
      <c r="E36" s="14">
        <f>+D36+'[1]ธ.ค.66'!E36</f>
        <v>79710</v>
      </c>
      <c r="F36" s="14"/>
      <c r="G36" s="22" t="s">
        <v>41</v>
      </c>
    </row>
    <row r="37" spans="1:7" ht="24" x14ac:dyDescent="0.55000000000000004">
      <c r="A37" s="11"/>
      <c r="B37" s="13" t="s">
        <v>44</v>
      </c>
      <c r="C37" s="22" t="s">
        <v>41</v>
      </c>
      <c r="D37" s="14">
        <v>500</v>
      </c>
      <c r="E37" s="14">
        <f>+D37+'[1]ธ.ค.66'!E37</f>
        <v>1500</v>
      </c>
      <c r="F37" s="14"/>
      <c r="G37" s="22" t="s">
        <v>41</v>
      </c>
    </row>
    <row r="38" spans="1:7" ht="24" x14ac:dyDescent="0.55000000000000004">
      <c r="A38" s="11"/>
      <c r="B38" s="13" t="s">
        <v>45</v>
      </c>
      <c r="C38" s="23"/>
      <c r="D38" s="14"/>
      <c r="E38" s="14"/>
      <c r="F38" s="14"/>
      <c r="G38" s="23"/>
    </row>
    <row r="39" spans="1:7" ht="24" x14ac:dyDescent="0.55000000000000004">
      <c r="A39" s="11"/>
      <c r="B39" s="10" t="s">
        <v>46</v>
      </c>
      <c r="C39" s="22" t="s">
        <v>41</v>
      </c>
      <c r="D39" s="14">
        <v>6000</v>
      </c>
      <c r="E39" s="14">
        <f>+D39+'[1]ธ.ค.66'!E39</f>
        <v>24000</v>
      </c>
      <c r="F39" s="14"/>
      <c r="G39" s="22" t="s">
        <v>41</v>
      </c>
    </row>
    <row r="40" spans="1:7" ht="24" x14ac:dyDescent="0.55000000000000004">
      <c r="A40" s="6">
        <v>3</v>
      </c>
      <c r="B40" s="10" t="s">
        <v>47</v>
      </c>
      <c r="C40" s="23"/>
      <c r="D40" s="14"/>
      <c r="E40" s="14"/>
      <c r="F40" s="14"/>
      <c r="G40" s="23"/>
    </row>
    <row r="41" spans="1:7" ht="24" x14ac:dyDescent="0.55000000000000004">
      <c r="A41" s="6"/>
      <c r="B41" s="10" t="s">
        <v>48</v>
      </c>
      <c r="C41" s="22" t="s">
        <v>41</v>
      </c>
      <c r="D41" s="14">
        <v>0</v>
      </c>
      <c r="E41" s="14">
        <f>+D41+'[1]ธ.ค.66'!E41</f>
        <v>4500</v>
      </c>
      <c r="F41" s="14"/>
      <c r="G41" s="22" t="s">
        <v>41</v>
      </c>
    </row>
    <row r="42" spans="1:7" ht="24" x14ac:dyDescent="0.55000000000000004">
      <c r="A42" s="11"/>
      <c r="B42" s="13" t="s">
        <v>49</v>
      </c>
      <c r="C42" s="22" t="s">
        <v>41</v>
      </c>
      <c r="D42" s="14">
        <v>45738</v>
      </c>
      <c r="E42" s="14">
        <f>+D42+'[1]ธ.ค.66'!E42</f>
        <v>125713</v>
      </c>
      <c r="F42" s="14"/>
      <c r="G42" s="22" t="s">
        <v>41</v>
      </c>
    </row>
    <row r="43" spans="1:7" ht="24" x14ac:dyDescent="0.55000000000000004">
      <c r="A43" s="11"/>
      <c r="B43" s="13" t="s">
        <v>50</v>
      </c>
      <c r="C43" s="24" t="s">
        <v>41</v>
      </c>
      <c r="D43" s="25">
        <v>0</v>
      </c>
      <c r="E43" s="14">
        <f>+D43+'[1]ธ.ค.66'!E43</f>
        <v>130420.37</v>
      </c>
      <c r="F43" s="11"/>
      <c r="G43" s="24" t="s">
        <v>41</v>
      </c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23622047244094491" right="0.15748031496062992" top="0.35433070866141736" bottom="0.31496062992125984" header="0.31496062992125984" footer="0.31496062992125984"/>
  <pageSetup paperSize="9" scale="78" fitToHeight="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ก.พ.</vt:lpstr>
      <vt:lpstr>ก.พ.!Print_Titles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bma04159</dc:creator>
  <cp:lastModifiedBy>bma04159</cp:lastModifiedBy>
  <cp:lastPrinted>2024-04-23T03:18:29Z</cp:lastPrinted>
  <dcterms:created xsi:type="dcterms:W3CDTF">2024-04-23T03:18:23Z</dcterms:created>
  <dcterms:modified xsi:type="dcterms:W3CDTF">2024-04-23T03:20:04Z</dcterms:modified>
</cp:coreProperties>
</file>