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9517733F-69F0-4197-8330-A9E773518D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N47" i="1" s="1"/>
  <c r="H39" i="1"/>
  <c r="L39" i="1"/>
  <c r="F39" i="1"/>
  <c r="J24" i="1"/>
  <c r="G24" i="1"/>
  <c r="M22" i="1"/>
  <c r="M21" i="1"/>
  <c r="M20" i="1"/>
  <c r="J35" i="1"/>
  <c r="N35" i="1" s="1"/>
  <c r="J46" i="1"/>
  <c r="N46" i="1" s="1"/>
  <c r="J37" i="1"/>
  <c r="N37" i="1" s="1"/>
  <c r="J38" i="1"/>
  <c r="N38" i="1" s="1"/>
  <c r="L48" i="1"/>
  <c r="H48" i="1"/>
  <c r="F48" i="1"/>
  <c r="J36" i="1"/>
  <c r="N36" i="1" s="1"/>
  <c r="M24" i="1" l="1"/>
  <c r="J39" i="1"/>
  <c r="N39" i="1"/>
  <c r="J48" i="1"/>
  <c r="N48" i="1"/>
  <c r="N13" i="1"/>
  <c r="N12" i="1"/>
  <c r="H14" i="1"/>
  <c r="N8" i="1"/>
  <c r="J10" i="1"/>
  <c r="J15" i="1" s="1"/>
  <c r="H10" i="1"/>
  <c r="F15" i="1"/>
  <c r="H15" i="1" l="1"/>
  <c r="N14" i="1"/>
  <c r="N10" i="1"/>
  <c r="N15" i="1" l="1"/>
</calcChain>
</file>

<file path=xl/sharedStrings.xml><?xml version="1.0" encoding="utf-8"?>
<sst xmlns="http://schemas.openxmlformats.org/spreadsheetml/2006/main" count="99" uniqueCount="49">
  <si>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</si>
  <si>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</si>
  <si>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</si>
  <si>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</si>
  <si>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</si>
  <si>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</si>
  <si>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</si>
  <si>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</si>
  <si>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</si>
  <si>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</si>
  <si>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</si>
  <si>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</si>
  <si>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</si>
  <si>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</si>
  <si>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</si>
  <si>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</si>
  <si>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</si>
  <si>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</si>
  <si>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</si>
  <si>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</si>
  <si>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</si>
  <si>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</si>
  <si>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</si>
  <si>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</si>
  <si>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</si>
  <si>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</si>
  <si>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</si>
  <si>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</si>
  <si>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</si>
  <si>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</si>
  <si>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</si>
  <si>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</si>
  <si>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</si>
  <si>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</si>
  <si>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</si>
  <si>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</si>
  <si>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</si>
  <si>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</si>
  <si>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ข้อมูลครูและนักเรียน โรงเรียนเพี้ยนพินอนุสรณ์</t>
  </si>
  <si>
    <t>ข้อมูลเงินนอกงบประมาณ โรงเรียนเพี้ยนพินอนุสรณ์</t>
  </si>
  <si>
    <t>ข้อมูลเงินสมาคมผู้ปกครอง โรงเรียนเพี้ยนพินอนุสรณ์</t>
  </si>
  <si>
    <t>ไม่มี</t>
  </si>
  <si>
    <t>ครูไทย</t>
  </si>
  <si>
    <t>ครูต่างชาติ</t>
  </si>
  <si>
    <t>สัญชาติ จีน</t>
  </si>
  <si>
    <t>สัญชาติ ฟิลิปปินส์</t>
  </si>
  <si>
    <t>เพื่อเป็นทุนการศึกษา
จาก คณะผู้ปกครอง</t>
  </si>
  <si>
    <t>โทรทัศน์เพื่อการศึกษา
จาก นายรุ่งเรือง  แก้วพวง</t>
  </si>
  <si>
    <t>อื่นๆ (ถ้ามี) ระบุ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</si>
</sst>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6" fillId="3" borderId="2" xfId="1" applyFont="1" applyFill="1" applyBorder="1" applyAlignment="1" applyProtection="1">
      <alignment horizontal="center" vertical="center"/>
      <protection locked="0"/>
    </xf>
    <xf numFmtId="43" fontId="6" fillId="3" borderId="3" xfId="1" applyFont="1" applyFill="1" applyBorder="1" applyAlignment="1" applyProtection="1">
      <alignment horizontal="center" vertical="center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</xf>
    <xf numFmtId="43" fontId="7" fillId="0" borderId="1" xfId="1" applyFont="1" applyBorder="1" applyAlignment="1" applyProtection="1">
      <alignment horizontal="center" vertical="top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43" fontId="6" fillId="0" borderId="1" xfId="1" applyFont="1" applyFill="1" applyBorder="1" applyAlignment="1" applyProtection="1">
      <alignment horizontal="center" vertical="top"/>
      <protection locked="0"/>
    </xf>
    <xf numFmtId="43" fontId="7" fillId="0" borderId="1" xfId="1" applyFont="1" applyFill="1" applyBorder="1" applyAlignment="1" applyProtection="1">
      <alignment horizontal="center" vertical="top"/>
    </xf>
    <xf numFmtId="43" fontId="7" fillId="0" borderId="2" xfId="1" applyFont="1" applyBorder="1" applyAlignment="1" applyProtection="1">
      <alignment horizontal="center" vertical="center"/>
    </xf>
    <xf numFmtId="43" fontId="7" fillId="0" borderId="3" xfId="1" applyFont="1" applyBorder="1" applyAlignment="1" applyProtection="1">
      <alignment horizontal="center" vertical="center"/>
    </xf>
    <xf numFmtId="43" fontId="6" fillId="0" borderId="2" xfId="1" applyFont="1" applyFill="1" applyBorder="1" applyAlignment="1" applyProtection="1">
      <alignment horizontal="center" vertical="top"/>
      <protection locked="0"/>
    </xf>
    <xf numFmtId="43" fontId="6" fillId="0" borderId="3" xfId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6" xfId="1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6"/>
  <sheetViews>
    <sheetView tabSelected="1" view="pageBreakPreview" zoomScale="145" zoomScaleNormal="107" zoomScaleSheetLayoutView="145" workbookViewId="0">
      <selection activeCell="N10" sqref="N10:O10"/>
    </sheetView>
  </sheetViews>
  <sheetFormatPr defaultColWidth="8.7109375" defaultRowHeight="22.5" customHeight="1" x14ac:dyDescent="0.25"/>
  <cols>
    <col min="1" max="1" width="0.5703125" style="1" customWidth="1"/>
    <col min="2" max="2" width="7.140625" style="1" customWidth="1"/>
    <col min="3" max="3" width="5.28515625" style="1" customWidth="1"/>
    <col min="4" max="4" width="6.42578125" style="1" customWidth="1"/>
    <col min="5" max="5" width="6.5703125" style="1" customWidth="1"/>
    <col min="6" max="8" width="7.28515625" style="1" customWidth="1"/>
    <col min="9" max="9" width="7.140625" style="1" customWidth="1"/>
    <col min="10" max="10" width="8.42578125" style="1" customWidth="1"/>
    <col min="11" max="12" width="7.28515625" style="1" customWidth="1"/>
    <col min="13" max="13" width="7" style="1" customWidth="1"/>
    <col min="14" max="15" width="7.28515625" style="1" customWidth="1"/>
    <col min="16" max="16" width="0.42578125" style="1" customWidth="1"/>
    <col min="17" max="16384" width="8.7109375" style="1"/>
  </cols>
  <sheetData>
    <row r="1" spans="2:15" ht="22.5" customHeight="1" x14ac:dyDescent="0.25">
      <c r="B1" s="27" t="s">
        <v>38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5" ht="22.5" customHeight="1" x14ac:dyDescent="0.25">
      <c r="B2" s="28" t="s">
        <v>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2:15" ht="22.5" customHeight="1" x14ac:dyDescent="0.25">
      <c r="B3" s="28" t="s">
        <v>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22.5" customHeight="1" x14ac:dyDescent="0.25">
      <c r="C4" s="9" t="s">
        <v>33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ht="22.5" customHeight="1" x14ac:dyDescent="0.25">
      <c r="B5" s="45" t="s">
        <v>17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2:15" ht="22.5" customHeight="1" x14ac:dyDescent="0.25">
      <c r="K6" s="2"/>
      <c r="L6" s="2"/>
      <c r="N6" s="10" t="s">
        <v>9</v>
      </c>
      <c r="O6" s="10"/>
    </row>
    <row r="7" spans="2:15" ht="30.75" customHeight="1" x14ac:dyDescent="0.25">
      <c r="B7" s="35" t="s">
        <v>42</v>
      </c>
      <c r="C7" s="35"/>
      <c r="D7" s="35"/>
      <c r="E7" s="35"/>
      <c r="F7" s="35" t="s">
        <v>11</v>
      </c>
      <c r="G7" s="35"/>
      <c r="H7" s="35" t="s">
        <v>12</v>
      </c>
      <c r="I7" s="35"/>
      <c r="J7" s="35" t="s">
        <v>13</v>
      </c>
      <c r="K7" s="35"/>
      <c r="L7" s="35" t="s">
        <v>14</v>
      </c>
      <c r="M7" s="35"/>
      <c r="N7" s="35" t="s">
        <v>3</v>
      </c>
      <c r="O7" s="35"/>
    </row>
    <row r="8" spans="2:15" ht="22.5" customHeight="1" x14ac:dyDescent="0.25">
      <c r="B8" s="29" t="s">
        <v>15</v>
      </c>
      <c r="C8" s="29"/>
      <c r="D8" s="29"/>
      <c r="E8" s="29"/>
      <c r="F8" s="53" t="s">
        <v>30</v>
      </c>
      <c r="G8" s="53"/>
      <c r="H8" s="53">
        <v>26</v>
      </c>
      <c r="I8" s="53"/>
      <c r="J8" s="53">
        <v>20</v>
      </c>
      <c r="K8" s="53"/>
      <c r="L8" s="53" t="s">
        <v>30</v>
      </c>
      <c r="M8" s="53"/>
      <c r="N8" s="57">
        <f>SUM(F8:L8)</f>
        <v>46</v>
      </c>
      <c r="O8" s="57"/>
    </row>
    <row r="9" spans="2:15" ht="22.5" customHeight="1" x14ac:dyDescent="0.25">
      <c r="B9" s="29" t="s">
        <v>16</v>
      </c>
      <c r="C9" s="29"/>
      <c r="D9" s="29"/>
      <c r="E9" s="29"/>
      <c r="F9" s="53" t="s">
        <v>30</v>
      </c>
      <c r="G9" s="53"/>
      <c r="H9" s="53" t="s">
        <v>30</v>
      </c>
      <c r="I9" s="53"/>
      <c r="J9" s="53" t="s">
        <v>30</v>
      </c>
      <c r="K9" s="53"/>
      <c r="L9" s="53" t="s">
        <v>30</v>
      </c>
      <c r="M9" s="53"/>
      <c r="N9" s="57" t="s">
        <v>30</v>
      </c>
      <c r="O9" s="57"/>
    </row>
    <row r="10" spans="2:15" ht="22.5" customHeight="1" thickBot="1" x14ac:dyDescent="0.3">
      <c r="B10" s="33" t="s">
        <v>3</v>
      </c>
      <c r="C10" s="33"/>
      <c r="D10" s="33"/>
      <c r="E10" s="33"/>
      <c r="F10" s="54" t="s">
        <v>30</v>
      </c>
      <c r="G10" s="54"/>
      <c r="H10" s="54">
        <f>SUM(H8:H9)</f>
        <v>26</v>
      </c>
      <c r="I10" s="54"/>
      <c r="J10" s="54">
        <f>SUM(J8:J9)</f>
        <v>20</v>
      </c>
      <c r="K10" s="54"/>
      <c r="L10" s="54" t="s">
        <v>30</v>
      </c>
      <c r="M10" s="54"/>
      <c r="N10" s="54">
        <f>SUM(F10:L10)</f>
        <v>46</v>
      </c>
      <c r="O10" s="54"/>
    </row>
    <row r="11" spans="2:15" ht="30.75" customHeight="1" thickTop="1" x14ac:dyDescent="0.25">
      <c r="B11" s="35" t="s">
        <v>43</v>
      </c>
      <c r="C11" s="35"/>
      <c r="D11" s="35"/>
      <c r="E11" s="35"/>
      <c r="F11" s="55" t="s">
        <v>11</v>
      </c>
      <c r="G11" s="55"/>
      <c r="H11" s="55" t="s">
        <v>12</v>
      </c>
      <c r="I11" s="55"/>
      <c r="J11" s="55" t="s">
        <v>13</v>
      </c>
      <c r="K11" s="55"/>
      <c r="L11" s="55" t="s">
        <v>14</v>
      </c>
      <c r="M11" s="55"/>
      <c r="N11" s="55" t="s">
        <v>3</v>
      </c>
      <c r="O11" s="55"/>
    </row>
    <row r="12" spans="2:15" ht="22.5" customHeight="1" x14ac:dyDescent="0.25">
      <c r="B12" s="58" t="s">
        <v>44</v>
      </c>
      <c r="C12" s="58"/>
      <c r="D12" s="58"/>
      <c r="E12" s="58"/>
      <c r="F12" s="53" t="s">
        <v>30</v>
      </c>
      <c r="G12" s="53"/>
      <c r="H12" s="53">
        <v>1</v>
      </c>
      <c r="I12" s="53"/>
      <c r="J12" s="53" t="s">
        <v>30</v>
      </c>
      <c r="K12" s="53"/>
      <c r="L12" s="53" t="s">
        <v>30</v>
      </c>
      <c r="M12" s="53"/>
      <c r="N12" s="57">
        <f t="shared" ref="N12:N15" si="0">SUM(F12:L12)</f>
        <v>1</v>
      </c>
      <c r="O12" s="57"/>
    </row>
    <row r="13" spans="2:15" ht="22.5" customHeight="1" x14ac:dyDescent="0.25">
      <c r="B13" s="58" t="s">
        <v>45</v>
      </c>
      <c r="C13" s="58"/>
      <c r="D13" s="58"/>
      <c r="E13" s="58"/>
      <c r="F13" s="53" t="s">
        <v>30</v>
      </c>
      <c r="G13" s="53"/>
      <c r="H13" s="53">
        <v>2</v>
      </c>
      <c r="I13" s="53"/>
      <c r="J13" s="53" t="s">
        <v>30</v>
      </c>
      <c r="K13" s="53"/>
      <c r="L13" s="53" t="s">
        <v>30</v>
      </c>
      <c r="M13" s="53"/>
      <c r="N13" s="57">
        <f t="shared" si="0"/>
        <v>2</v>
      </c>
      <c r="O13" s="57"/>
    </row>
    <row r="14" spans="2:15" ht="22.5" customHeight="1" thickBot="1" x14ac:dyDescent="0.3">
      <c r="B14" s="33" t="s">
        <v>3</v>
      </c>
      <c r="C14" s="33"/>
      <c r="D14" s="33"/>
      <c r="E14" s="33"/>
      <c r="F14" s="54" t="s">
        <v>30</v>
      </c>
      <c r="G14" s="54"/>
      <c r="H14" s="54">
        <f>SUM(H12:H13)</f>
        <v>3</v>
      </c>
      <c r="I14" s="54"/>
      <c r="J14" s="54" t="s">
        <v>30</v>
      </c>
      <c r="K14" s="54"/>
      <c r="L14" s="54" t="s">
        <v>30</v>
      </c>
      <c r="M14" s="54"/>
      <c r="N14" s="54">
        <f t="shared" si="0"/>
        <v>3</v>
      </c>
      <c r="O14" s="54"/>
    </row>
    <row r="15" spans="2:15" ht="22.5" customHeight="1" thickTop="1" thickBot="1" x14ac:dyDescent="0.3">
      <c r="B15" s="33" t="s">
        <v>18</v>
      </c>
      <c r="C15" s="33"/>
      <c r="D15" s="33"/>
      <c r="E15" s="33"/>
      <c r="F15" s="56" t="str">
        <f>F10</f>
        <v>-</v>
      </c>
      <c r="G15" s="56"/>
      <c r="H15" s="56">
        <f>H10+H14</f>
        <v>29</v>
      </c>
      <c r="I15" s="56"/>
      <c r="J15" s="56">
        <f>J10</f>
        <v>20</v>
      </c>
      <c r="K15" s="56"/>
      <c r="L15" s="56" t="s">
        <v>30</v>
      </c>
      <c r="M15" s="56"/>
      <c r="N15" s="56">
        <f t="shared" si="0"/>
        <v>49</v>
      </c>
      <c r="O15" s="56"/>
    </row>
    <row r="16" spans="2:15" ht="22.5" customHeight="1" thickTop="1" x14ac:dyDescent="0.25"/>
    <row r="17" spans="2:15" ht="22.5" customHeight="1" x14ac:dyDescent="0.25"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2:15" ht="22.5" customHeight="1" x14ac:dyDescent="0.25">
      <c r="F18" s="4"/>
      <c r="G18" s="4"/>
      <c r="H18" s="4"/>
      <c r="J18" s="2"/>
      <c r="L18" s="2"/>
      <c r="N18" s="10" t="s">
        <v>9</v>
      </c>
      <c r="O18" s="10"/>
    </row>
    <row r="19" spans="2:15" ht="30.75" customHeight="1" x14ac:dyDescent="0.25">
      <c r="B19" s="35" t="s">
        <v>0</v>
      </c>
      <c r="C19" s="35"/>
      <c r="D19" s="35"/>
      <c r="E19" s="35"/>
      <c r="F19" s="35"/>
      <c r="G19" s="35" t="s">
        <v>1</v>
      </c>
      <c r="H19" s="35"/>
      <c r="I19" s="35"/>
      <c r="J19" s="35" t="s">
        <v>2</v>
      </c>
      <c r="K19" s="35"/>
      <c r="L19" s="35"/>
      <c r="M19" s="35" t="s">
        <v>3</v>
      </c>
      <c r="N19" s="35"/>
      <c r="O19" s="35"/>
    </row>
    <row r="20" spans="2:15" ht="22.5" customHeight="1" x14ac:dyDescent="0.25">
      <c r="B20" s="29" t="s">
        <v>4</v>
      </c>
      <c r="C20" s="29"/>
      <c r="D20" s="29"/>
      <c r="E20" s="29"/>
      <c r="F20" s="29"/>
      <c r="G20" s="30">
        <v>86</v>
      </c>
      <c r="H20" s="30"/>
      <c r="I20" s="30"/>
      <c r="J20" s="30">
        <v>79</v>
      </c>
      <c r="K20" s="30"/>
      <c r="L20" s="30"/>
      <c r="M20" s="31">
        <f>G20+J20</f>
        <v>165</v>
      </c>
      <c r="N20" s="31"/>
      <c r="O20" s="31"/>
    </row>
    <row r="21" spans="2:15" ht="22.5" customHeight="1" x14ac:dyDescent="0.25">
      <c r="B21" s="29" t="s">
        <v>5</v>
      </c>
      <c r="C21" s="29"/>
      <c r="D21" s="29"/>
      <c r="E21" s="29"/>
      <c r="F21" s="29"/>
      <c r="G21" s="30">
        <v>232</v>
      </c>
      <c r="H21" s="30"/>
      <c r="I21" s="30"/>
      <c r="J21" s="30">
        <v>208</v>
      </c>
      <c r="K21" s="30"/>
      <c r="L21" s="30"/>
      <c r="M21" s="31">
        <f t="shared" ref="M21:M24" si="1">G21+J21</f>
        <v>440</v>
      </c>
      <c r="N21" s="31"/>
      <c r="O21" s="31"/>
    </row>
    <row r="22" spans="2:15" ht="22.5" customHeight="1" x14ac:dyDescent="0.25">
      <c r="B22" s="29" t="s">
        <v>6</v>
      </c>
      <c r="C22" s="29"/>
      <c r="D22" s="29"/>
      <c r="E22" s="29"/>
      <c r="F22" s="29"/>
      <c r="G22" s="30">
        <v>136</v>
      </c>
      <c r="H22" s="30"/>
      <c r="I22" s="30"/>
      <c r="J22" s="30">
        <v>130</v>
      </c>
      <c r="K22" s="30"/>
      <c r="L22" s="30"/>
      <c r="M22" s="31">
        <f t="shared" si="1"/>
        <v>266</v>
      </c>
      <c r="N22" s="31"/>
      <c r="O22" s="31"/>
    </row>
    <row r="23" spans="2:15" ht="22.5" customHeight="1" x14ac:dyDescent="0.25">
      <c r="B23" s="32" t="s">
        <v>7</v>
      </c>
      <c r="C23" s="32"/>
      <c r="D23" s="32"/>
      <c r="E23" s="32"/>
      <c r="F23" s="32"/>
      <c r="G23" s="30" t="s">
        <v>30</v>
      </c>
      <c r="H23" s="30"/>
      <c r="I23" s="30"/>
      <c r="J23" s="30" t="s">
        <v>30</v>
      </c>
      <c r="K23" s="30"/>
      <c r="L23" s="30"/>
      <c r="M23" s="31" t="s">
        <v>30</v>
      </c>
      <c r="N23" s="31"/>
      <c r="O23" s="31"/>
    </row>
    <row r="24" spans="2:15" ht="22.5" customHeight="1" thickBot="1" x14ac:dyDescent="0.3">
      <c r="B24" s="33" t="s">
        <v>3</v>
      </c>
      <c r="C24" s="33"/>
      <c r="D24" s="33"/>
      <c r="E24" s="33"/>
      <c r="F24" s="33"/>
      <c r="G24" s="34">
        <f>SUM(G20:G23)</f>
        <v>454</v>
      </c>
      <c r="H24" s="34"/>
      <c r="I24" s="34"/>
      <c r="J24" s="34">
        <f>SUM(J20:J23)</f>
        <v>417</v>
      </c>
      <c r="K24" s="34"/>
      <c r="L24" s="34"/>
      <c r="M24" s="34">
        <f t="shared" si="1"/>
        <v>871</v>
      </c>
      <c r="N24" s="34"/>
      <c r="O24" s="34"/>
    </row>
    <row r="25" spans="2:15" ht="22.5" customHeight="1" thickTop="1" x14ac:dyDescent="0.25">
      <c r="B25" s="3"/>
    </row>
    <row r="26" spans="2:15" ht="22.5" customHeight="1" x14ac:dyDescent="0.25">
      <c r="B26" s="3"/>
    </row>
    <row r="27" spans="2:15" ht="22.5" customHeight="1" x14ac:dyDescent="0.25">
      <c r="B27" s="3"/>
    </row>
    <row r="28" spans="2:15" ht="22.5" customHeight="1" x14ac:dyDescent="0.25">
      <c r="B28" s="27" t="s">
        <v>39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5" ht="22.5" customHeight="1" x14ac:dyDescent="0.25">
      <c r="B29" s="28" t="s">
        <v>32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15" ht="22.5" customHeight="1" x14ac:dyDescent="0.25">
      <c r="B30" s="28" t="s">
        <v>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2:15" ht="22.5" customHeight="1" x14ac:dyDescent="0.25">
      <c r="C31" s="9" t="s">
        <v>33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22.5" customHeight="1" x14ac:dyDescent="0.25">
      <c r="B32" s="45" t="s">
        <v>19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2:16" ht="22.5" customHeight="1" x14ac:dyDescent="0.25">
      <c r="N33" s="10" t="s">
        <v>31</v>
      </c>
      <c r="O33" s="10"/>
    </row>
    <row r="34" spans="2:16" ht="30.75" customHeight="1" x14ac:dyDescent="0.25">
      <c r="B34" s="49" t="s">
        <v>19</v>
      </c>
      <c r="C34" s="49"/>
      <c r="D34" s="49"/>
      <c r="E34" s="49"/>
      <c r="F34" s="49" t="s">
        <v>20</v>
      </c>
      <c r="G34" s="49"/>
      <c r="H34" s="51" t="s">
        <v>21</v>
      </c>
      <c r="I34" s="52"/>
      <c r="J34" s="49" t="s">
        <v>3</v>
      </c>
      <c r="K34" s="49"/>
      <c r="L34" s="49" t="s">
        <v>22</v>
      </c>
      <c r="M34" s="49"/>
      <c r="N34" s="49" t="s">
        <v>23</v>
      </c>
      <c r="O34" s="49"/>
    </row>
    <row r="35" spans="2:16" ht="22.5" customHeight="1" x14ac:dyDescent="0.25">
      <c r="B35" s="25" t="s">
        <v>24</v>
      </c>
      <c r="C35" s="25"/>
      <c r="D35" s="25"/>
      <c r="E35" s="25"/>
      <c r="F35" s="47">
        <v>4789597</v>
      </c>
      <c r="G35" s="47"/>
      <c r="H35" s="13">
        <v>0</v>
      </c>
      <c r="I35" s="14"/>
      <c r="J35" s="50">
        <f>SUM(F35:I35)</f>
        <v>4789597</v>
      </c>
      <c r="K35" s="50"/>
      <c r="L35" s="47">
        <v>54500</v>
      </c>
      <c r="M35" s="47"/>
      <c r="N35" s="48">
        <f>J35-L35</f>
        <v>4735097</v>
      </c>
      <c r="O35" s="48"/>
    </row>
    <row r="36" spans="2:16" ht="22.5" customHeight="1" x14ac:dyDescent="0.25">
      <c r="B36" s="25" t="s">
        <v>25</v>
      </c>
      <c r="C36" s="25"/>
      <c r="D36" s="25"/>
      <c r="E36" s="25"/>
      <c r="F36" s="47">
        <v>913568.1</v>
      </c>
      <c r="G36" s="47"/>
      <c r="H36" s="13">
        <v>0</v>
      </c>
      <c r="I36" s="14"/>
      <c r="J36" s="50">
        <f>SUM(F36:I36)</f>
        <v>913568.1</v>
      </c>
      <c r="K36" s="50"/>
      <c r="L36" s="47">
        <v>0</v>
      </c>
      <c r="M36" s="47"/>
      <c r="N36" s="48">
        <f t="shared" ref="N36:N38" si="2">J36-L36</f>
        <v>913568.1</v>
      </c>
      <c r="O36" s="48"/>
    </row>
    <row r="37" spans="2:16" ht="22.5" customHeight="1" x14ac:dyDescent="0.25">
      <c r="B37" s="25" t="s">
        <v>26</v>
      </c>
      <c r="C37" s="25"/>
      <c r="D37" s="25"/>
      <c r="E37" s="25"/>
      <c r="F37" s="47">
        <v>2965248</v>
      </c>
      <c r="G37" s="47"/>
      <c r="H37" s="13">
        <v>552600</v>
      </c>
      <c r="I37" s="14"/>
      <c r="J37" s="50">
        <f>SUM(F37:I37)</f>
        <v>3517848</v>
      </c>
      <c r="K37" s="50"/>
      <c r="L37" s="22">
        <v>238554</v>
      </c>
      <c r="M37" s="22"/>
      <c r="N37" s="48">
        <f t="shared" si="2"/>
        <v>3279294</v>
      </c>
      <c r="O37" s="48"/>
    </row>
    <row r="38" spans="2:16" ht="22.5" customHeight="1" x14ac:dyDescent="0.25">
      <c r="B38" s="25" t="s">
        <v>48</v>
      </c>
      <c r="C38" s="25"/>
      <c r="D38" s="25"/>
      <c r="E38" s="25"/>
      <c r="F38" s="47">
        <v>0</v>
      </c>
      <c r="G38" s="47"/>
      <c r="H38" s="20">
        <v>1381500</v>
      </c>
      <c r="I38" s="21"/>
      <c r="J38" s="50">
        <f>SUM(F38:I38)</f>
        <v>1381500</v>
      </c>
      <c r="K38" s="50"/>
      <c r="L38" s="22">
        <v>1181955</v>
      </c>
      <c r="M38" s="22"/>
      <c r="N38" s="48">
        <f t="shared" si="2"/>
        <v>199545</v>
      </c>
      <c r="O38" s="48"/>
    </row>
    <row r="39" spans="2:16" ht="22.5" customHeight="1" thickBot="1" x14ac:dyDescent="0.3">
      <c r="B39" s="26" t="s">
        <v>3</v>
      </c>
      <c r="C39" s="26"/>
      <c r="D39" s="26"/>
      <c r="E39" s="26"/>
      <c r="F39" s="23">
        <f>SUM(F35:F38)</f>
        <v>8668413.0999999996</v>
      </c>
      <c r="G39" s="23"/>
      <c r="H39" s="23">
        <f>SUM(H35:H38)</f>
        <v>1934100</v>
      </c>
      <c r="I39" s="23"/>
      <c r="J39" s="23">
        <f>SUM(J35:J38)</f>
        <v>10602513.1</v>
      </c>
      <c r="K39" s="23"/>
      <c r="L39" s="23">
        <f>SUM(L35:L38)</f>
        <v>1475009</v>
      </c>
      <c r="M39" s="23"/>
      <c r="N39" s="23">
        <f>SUM(N35:N38)</f>
        <v>9127504.0999999996</v>
      </c>
      <c r="O39" s="23"/>
    </row>
    <row r="40" spans="2:16" ht="22.5" customHeight="1" thickTop="1" x14ac:dyDescent="0.25"/>
    <row r="41" spans="2:16" ht="22.5" customHeight="1" x14ac:dyDescent="0.25">
      <c r="B41" s="45" t="s">
        <v>29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6" ht="22.5" customHeight="1" x14ac:dyDescent="0.25">
      <c r="N42" s="10" t="s">
        <v>31</v>
      </c>
      <c r="O42" s="10"/>
    </row>
    <row r="43" spans="2:16" s="5" customFormat="1" ht="20.25" x14ac:dyDescent="0.25">
      <c r="B43" s="46" t="s">
        <v>29</v>
      </c>
      <c r="C43" s="46"/>
      <c r="D43" s="46"/>
      <c r="E43" s="46"/>
      <c r="F43" s="46" t="s">
        <v>27</v>
      </c>
      <c r="G43" s="46"/>
      <c r="H43" s="46" t="s">
        <v>28</v>
      </c>
      <c r="I43" s="46"/>
      <c r="J43" s="46" t="s">
        <v>3</v>
      </c>
      <c r="K43" s="46"/>
      <c r="L43" s="46" t="s">
        <v>22</v>
      </c>
      <c r="M43" s="46"/>
      <c r="N43" s="46" t="s">
        <v>23</v>
      </c>
      <c r="O43" s="46"/>
    </row>
    <row r="44" spans="2:16" ht="20.25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5" spans="2:16" ht="20.25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</row>
    <row r="46" spans="2:16" ht="42.75" customHeight="1" x14ac:dyDescent="0.25">
      <c r="B46" s="36" t="s">
        <v>46</v>
      </c>
      <c r="C46" s="37"/>
      <c r="D46" s="37"/>
      <c r="E46" s="38"/>
      <c r="F46" s="39">
        <v>28700</v>
      </c>
      <c r="G46" s="39"/>
      <c r="H46" s="39">
        <v>0</v>
      </c>
      <c r="I46" s="39"/>
      <c r="J46" s="40">
        <f>F46+H46</f>
        <v>28700</v>
      </c>
      <c r="K46" s="40"/>
      <c r="L46" s="39">
        <v>28700</v>
      </c>
      <c r="M46" s="39"/>
      <c r="N46" s="24">
        <f>J46-L46</f>
        <v>0</v>
      </c>
      <c r="O46" s="24"/>
      <c r="P46" s="6"/>
    </row>
    <row r="47" spans="2:16" ht="43.5" customHeight="1" x14ac:dyDescent="0.25">
      <c r="B47" s="36" t="s">
        <v>47</v>
      </c>
      <c r="C47" s="37"/>
      <c r="D47" s="37"/>
      <c r="E47" s="38"/>
      <c r="F47" s="43">
        <v>24200</v>
      </c>
      <c r="G47" s="44"/>
      <c r="H47" s="43">
        <v>0</v>
      </c>
      <c r="I47" s="44"/>
      <c r="J47" s="40">
        <f t="shared" ref="J47" si="3">F47+H47</f>
        <v>24200</v>
      </c>
      <c r="K47" s="40"/>
      <c r="L47" s="43">
        <v>24200</v>
      </c>
      <c r="M47" s="44"/>
      <c r="N47" s="41">
        <f t="shared" ref="N47" si="4">J47-L47</f>
        <v>0</v>
      </c>
      <c r="O47" s="42"/>
      <c r="P47" s="6"/>
    </row>
    <row r="48" spans="2:16" ht="22.5" customHeight="1" thickBot="1" x14ac:dyDescent="0.3">
      <c r="B48" s="26" t="s">
        <v>3</v>
      </c>
      <c r="C48" s="26"/>
      <c r="D48" s="26"/>
      <c r="E48" s="26"/>
      <c r="F48" s="23">
        <f>SUM(F46:F47)</f>
        <v>52900</v>
      </c>
      <c r="G48" s="23"/>
      <c r="H48" s="23">
        <f>SUM(H46:H47)</f>
        <v>0</v>
      </c>
      <c r="I48" s="23"/>
      <c r="J48" s="23">
        <f>SUM(J46:J47)</f>
        <v>52900</v>
      </c>
      <c r="K48" s="23"/>
      <c r="L48" s="23">
        <f>SUM(L46:L47)</f>
        <v>52900</v>
      </c>
      <c r="M48" s="23"/>
      <c r="N48" s="23">
        <f>SUM(N46:N47)</f>
        <v>0</v>
      </c>
      <c r="O48" s="23"/>
      <c r="P48" s="6"/>
    </row>
    <row r="49" spans="2:15" ht="22.5" customHeight="1" thickTop="1" x14ac:dyDescent="0.25"/>
    <row r="55" spans="2:15" ht="22.5" customHeight="1" x14ac:dyDescent="0.25">
      <c r="B55" s="3"/>
    </row>
    <row r="56" spans="2:15" ht="22.5" customHeight="1" x14ac:dyDescent="0.25">
      <c r="B56" s="3"/>
    </row>
    <row r="57" spans="2:15" ht="22.5" customHeight="1" x14ac:dyDescent="0.25">
      <c r="B57" s="3"/>
    </row>
    <row r="58" spans="2:15" ht="22.5" customHeight="1" x14ac:dyDescent="0.25">
      <c r="B58" s="3"/>
    </row>
    <row r="59" spans="2:15" ht="22.5" customHeight="1" x14ac:dyDescent="0.25">
      <c r="B59" s="3"/>
    </row>
    <row r="60" spans="2:15" ht="22.5" customHeight="1" x14ac:dyDescent="0.25">
      <c r="B60" s="27" t="s">
        <v>40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2:15" ht="22.5" customHeight="1" x14ac:dyDescent="0.25">
      <c r="B61" s="28" t="s">
        <v>32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2:15" ht="22.5" customHeight="1" x14ac:dyDescent="0.25">
      <c r="B62" s="28" t="s">
        <v>8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2:15" ht="22.5" customHeight="1" x14ac:dyDescent="0.25">
      <c r="C63" s="9" t="s">
        <v>33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22.5" customHeight="1" x14ac:dyDescent="0.25">
      <c r="N64" s="10" t="s">
        <v>31</v>
      </c>
      <c r="O64" s="10"/>
    </row>
    <row r="65" spans="2:15" ht="30.75" customHeight="1" x14ac:dyDescent="0.25">
      <c r="B65" s="8" t="s">
        <v>34</v>
      </c>
      <c r="C65" s="11" t="s">
        <v>37</v>
      </c>
      <c r="D65" s="15"/>
      <c r="E65" s="15"/>
      <c r="F65" s="15"/>
      <c r="G65" s="15"/>
      <c r="H65" s="15"/>
      <c r="I65" s="12"/>
      <c r="J65" s="11" t="s">
        <v>36</v>
      </c>
      <c r="K65" s="15"/>
      <c r="L65" s="15"/>
      <c r="M65" s="12"/>
      <c r="N65" s="11" t="s">
        <v>35</v>
      </c>
      <c r="O65" s="12"/>
    </row>
    <row r="66" spans="2:15" ht="22.5" customHeight="1" x14ac:dyDescent="0.25">
      <c r="B66" s="7" t="s">
        <v>30</v>
      </c>
      <c r="C66" s="17" t="s">
        <v>41</v>
      </c>
      <c r="D66" s="18"/>
      <c r="E66" s="18"/>
      <c r="F66" s="18"/>
      <c r="G66" s="18"/>
      <c r="H66" s="18"/>
      <c r="I66" s="19"/>
      <c r="J66" s="13" t="s">
        <v>30</v>
      </c>
      <c r="K66" s="16"/>
      <c r="L66" s="16"/>
      <c r="M66" s="14"/>
      <c r="N66" s="13" t="s">
        <v>30</v>
      </c>
      <c r="O66" s="14"/>
    </row>
  </sheetData>
  <mergeCells count="165">
    <mergeCell ref="B12:E12"/>
    <mergeCell ref="F34:G34"/>
    <mergeCell ref="F35:G35"/>
    <mergeCell ref="F36:G36"/>
    <mergeCell ref="B13:E13"/>
    <mergeCell ref="B14:E14"/>
    <mergeCell ref="B15:E15"/>
    <mergeCell ref="B28:O28"/>
    <mergeCell ref="B29:O29"/>
    <mergeCell ref="B30:O30"/>
    <mergeCell ref="B34:E34"/>
    <mergeCell ref="B35:E35"/>
    <mergeCell ref="B36:E36"/>
    <mergeCell ref="F14:G14"/>
    <mergeCell ref="F15:G15"/>
    <mergeCell ref="C31:O31"/>
    <mergeCell ref="N34:O34"/>
    <mergeCell ref="N35:O35"/>
    <mergeCell ref="N36:O36"/>
    <mergeCell ref="B17:O17"/>
    <mergeCell ref="N18:O18"/>
    <mergeCell ref="B19:F19"/>
    <mergeCell ref="H14:I14"/>
    <mergeCell ref="J12:K12"/>
    <mergeCell ref="J13:K13"/>
    <mergeCell ref="F9:G9"/>
    <mergeCell ref="F10:G10"/>
    <mergeCell ref="F11:G11"/>
    <mergeCell ref="F12:G12"/>
    <mergeCell ref="F13:G13"/>
    <mergeCell ref="H7:I7"/>
    <mergeCell ref="H8:I8"/>
    <mergeCell ref="H9:I9"/>
    <mergeCell ref="H10:I10"/>
    <mergeCell ref="H11:I11"/>
    <mergeCell ref="F7:G7"/>
    <mergeCell ref="F8:G8"/>
    <mergeCell ref="H15:I15"/>
    <mergeCell ref="J14:K14"/>
    <mergeCell ref="J15:K15"/>
    <mergeCell ref="H12:I12"/>
    <mergeCell ref="H13:I13"/>
    <mergeCell ref="B1:O1"/>
    <mergeCell ref="B2:O2"/>
    <mergeCell ref="B3:O3"/>
    <mergeCell ref="B7:E7"/>
    <mergeCell ref="L15:M15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L12:M12"/>
    <mergeCell ref="L13:M13"/>
    <mergeCell ref="L14:M14"/>
    <mergeCell ref="L7:M7"/>
    <mergeCell ref="L8:M8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L9:M9"/>
    <mergeCell ref="B8:E8"/>
    <mergeCell ref="B9:E9"/>
    <mergeCell ref="B10:E10"/>
    <mergeCell ref="B11:E11"/>
    <mergeCell ref="N37:O37"/>
    <mergeCell ref="J34:K34"/>
    <mergeCell ref="J35:K35"/>
    <mergeCell ref="J36:K36"/>
    <mergeCell ref="J37:K37"/>
    <mergeCell ref="H34:I34"/>
    <mergeCell ref="H35:I35"/>
    <mergeCell ref="H36:I36"/>
    <mergeCell ref="H37:I37"/>
    <mergeCell ref="H39:I39"/>
    <mergeCell ref="B37:E37"/>
    <mergeCell ref="B5:O5"/>
    <mergeCell ref="H43:I45"/>
    <mergeCell ref="B43:E45"/>
    <mergeCell ref="F43:G45"/>
    <mergeCell ref="J43:K45"/>
    <mergeCell ref="L43:M45"/>
    <mergeCell ref="N43:O45"/>
    <mergeCell ref="N42:O42"/>
    <mergeCell ref="B32:O32"/>
    <mergeCell ref="B41:O41"/>
    <mergeCell ref="F37:G37"/>
    <mergeCell ref="F38:G38"/>
    <mergeCell ref="F39:G39"/>
    <mergeCell ref="N33:O33"/>
    <mergeCell ref="N38:O38"/>
    <mergeCell ref="N39:O39"/>
    <mergeCell ref="L34:M34"/>
    <mergeCell ref="L35:M35"/>
    <mergeCell ref="L36:M36"/>
    <mergeCell ref="L37:M37"/>
    <mergeCell ref="J38:K38"/>
    <mergeCell ref="J39:K39"/>
    <mergeCell ref="F46:G46"/>
    <mergeCell ref="H46:I46"/>
    <mergeCell ref="J46:K46"/>
    <mergeCell ref="L46:M46"/>
    <mergeCell ref="N47:O47"/>
    <mergeCell ref="B47:E47"/>
    <mergeCell ref="F47:G47"/>
    <mergeCell ref="H47:I47"/>
    <mergeCell ref="J47:K47"/>
    <mergeCell ref="L47:M47"/>
    <mergeCell ref="G19:I19"/>
    <mergeCell ref="J19:L19"/>
    <mergeCell ref="M19:O19"/>
    <mergeCell ref="B20:F20"/>
    <mergeCell ref="G20:I20"/>
    <mergeCell ref="J20:L20"/>
    <mergeCell ref="M20:O20"/>
    <mergeCell ref="B21:F21"/>
    <mergeCell ref="G21:I21"/>
    <mergeCell ref="J21:L21"/>
    <mergeCell ref="M21:O21"/>
    <mergeCell ref="B22:F22"/>
    <mergeCell ref="G22:I22"/>
    <mergeCell ref="J22:L22"/>
    <mergeCell ref="M22:O22"/>
    <mergeCell ref="B23:F23"/>
    <mergeCell ref="G23:I23"/>
    <mergeCell ref="J23:L23"/>
    <mergeCell ref="M23:O23"/>
    <mergeCell ref="B24:F24"/>
    <mergeCell ref="G24:I24"/>
    <mergeCell ref="J24:L24"/>
    <mergeCell ref="M24:O24"/>
    <mergeCell ref="C63:O63"/>
    <mergeCell ref="N64:O64"/>
    <mergeCell ref="N65:O65"/>
    <mergeCell ref="N66:O66"/>
    <mergeCell ref="J65:M65"/>
    <mergeCell ref="J66:M66"/>
    <mergeCell ref="C65:I65"/>
    <mergeCell ref="C66:I66"/>
    <mergeCell ref="H38:I38"/>
    <mergeCell ref="L38:M38"/>
    <mergeCell ref="L39:M39"/>
    <mergeCell ref="N46:O46"/>
    <mergeCell ref="B38:E38"/>
    <mergeCell ref="B39:E39"/>
    <mergeCell ref="B60:O60"/>
    <mergeCell ref="B61:O61"/>
    <mergeCell ref="B62:O62"/>
    <mergeCell ref="B48:E48"/>
    <mergeCell ref="F48:G48"/>
    <mergeCell ref="H48:I48"/>
    <mergeCell ref="J48:K48"/>
    <mergeCell ref="L48:M48"/>
    <mergeCell ref="N48:O48"/>
    <mergeCell ref="B46:E46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27" max="15" man="1"/>
  </rowBreaks>
  <ignoredErrors>
    <ignoredError sqref="H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2025-04-01T11:10:03Z</cp:lastPrinted>
  <dcterms:created xsi:type="dcterms:W3CDTF">2022-12-21T12:03:18Z</dcterms:created>
  <dcterms:modified xsi:type="dcterms:W3CDTF">2025-04-05T10:38:40Z</dcterms:modified>
</cp:coreProperties>
</file>