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ี 68\ITA\O9\"/>
    </mc:Choice>
  </mc:AlternateContent>
  <xr:revisionPtr revIDLastSave="0" documentId="13_ncr:1_{1261017C-D1DE-47ED-97ED-0A04FE7A237F}" xr6:coauthVersionLast="47" xr6:coauthVersionMax="47" xr10:uidLastSave="{00000000-0000-0000-0000-000000000000}"/>
  <bookViews>
    <workbookView xWindow="-120" yWindow="-120" windowWidth="24240" windowHeight="13020" firstSheet="1" activeTab="1" xr2:uid="{6B22C88F-CE92-4EED-AEE4-5D2C2C8C9AD5}"/>
  </bookViews>
  <sheets>
    <sheet name="Sheet1" sheetId="1" state="hidden" r:id="rId1"/>
    <sheet name="O9" sheetId="2" r:id="rId2"/>
  </sheets>
  <definedNames>
    <definedName name="_xlnm.Print_Area" localSheetId="0">Sheet1!$A$1:$G$56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G18" i="2"/>
  <c r="G19" i="2"/>
  <c r="G17" i="2"/>
  <c r="F18" i="2"/>
  <c r="F19" i="2"/>
  <c r="F17" i="2"/>
  <c r="C8" i="2"/>
  <c r="D8" i="2"/>
  <c r="E8" i="2"/>
  <c r="F8" i="2"/>
  <c r="E52" i="2"/>
  <c r="C52" i="2"/>
  <c r="B52" i="2"/>
  <c r="G51" i="2"/>
  <c r="G50" i="2"/>
  <c r="G49" i="2"/>
  <c r="E20" i="2"/>
  <c r="C20" i="2"/>
  <c r="B20" i="2"/>
  <c r="B8" i="2"/>
  <c r="G7" i="2"/>
  <c r="G8" i="2" s="1"/>
  <c r="G20" i="2" l="1"/>
  <c r="F20" i="2"/>
  <c r="G52" i="2"/>
  <c r="F10" i="1"/>
  <c r="G8" i="1"/>
  <c r="G9" i="1"/>
  <c r="G10" i="1"/>
  <c r="G7" i="1"/>
  <c r="F8" i="1"/>
  <c r="F9" i="1"/>
  <c r="F7" i="1"/>
  <c r="E11" i="1"/>
  <c r="D11" i="1"/>
  <c r="C11" i="1"/>
  <c r="B11" i="1"/>
  <c r="F20" i="1"/>
  <c r="F21" i="1"/>
  <c r="F19" i="1"/>
  <c r="D22" i="1"/>
  <c r="B22" i="1"/>
  <c r="G21" i="1"/>
  <c r="G20" i="1"/>
  <c r="G19" i="1"/>
  <c r="B48" i="1"/>
  <c r="C48" i="1"/>
  <c r="E48" i="1"/>
  <c r="G46" i="1"/>
  <c r="G47" i="1"/>
  <c r="G45" i="1"/>
  <c r="E22" i="1"/>
  <c r="C22" i="1"/>
  <c r="F11" i="1" l="1"/>
  <c r="G11" i="1"/>
  <c r="G22" i="1"/>
  <c r="F22" i="1"/>
  <c r="G48" i="1"/>
</calcChain>
</file>

<file path=xl/sharedStrings.xml><?xml version="1.0" encoding="utf-8"?>
<sst xmlns="http://schemas.openxmlformats.org/spreadsheetml/2006/main" count="133" uniqueCount="44">
  <si>
    <t>ข้อมูลการจัดเก็บภาษีที่ดินและสิ่งปลูกสร้าง</t>
  </si>
  <si>
    <t>ประเภทภาษีที่ดิน</t>
  </si>
  <si>
    <t>ไตรมาสที่ 1</t>
  </si>
  <si>
    <t>ไตรมาสที่ 2</t>
  </si>
  <si>
    <t>รวม</t>
  </si>
  <si>
    <t>ข้อมูลการจัดเก็บภาษีป้าย</t>
  </si>
  <si>
    <t>ประเภทป้าย</t>
  </si>
  <si>
    <t>ประเภทที่ 1</t>
  </si>
  <si>
    <t>ประเภทที่ 2</t>
  </si>
  <si>
    <t>ประเภทที่ 3</t>
  </si>
  <si>
    <t>ประเภทของป้าย</t>
  </si>
  <si>
    <t xml:space="preserve">          ป้ายประเภทที่ 1  หมายถึง  ป้ายที่มีอักษรไทยล้วน</t>
  </si>
  <si>
    <t xml:space="preserve">          (ก) ป้ายที่มีข้อความที่เคลื่อนที่หรือเปลี่ยนเป็นข้อความอื่นได้ ให้คิดอัตรา 10 บาท ต่อห้าร้อยตารางเซนติเมตร</t>
  </si>
  <si>
    <t xml:space="preserve">          (ข) ป้ายนอกจาก (ก) ให้คิดอัตรา 5 บาท ต่อห้าร้อยตารางเซนติเมตร</t>
  </si>
  <si>
    <t xml:space="preserve">          ป้ายประเภทที่ 2  หมายถึง  ป้ายที่มีอักษรไทยปนกับอักษรต่างประเทศ หรือปนกับภาพและเครื่องหมายอื่น</t>
  </si>
  <si>
    <t xml:space="preserve">          (ก) ป้ายที่มีข้อความ เครื่องหมาย หรือภาพที่เคลื่อนที่ หรือเปลี่ยนเป็นข้อความเครื่องหมาย หรือภาพอื่นได้</t>
  </si>
  <si>
    <t xml:space="preserve">          ให้คิดอัตรา 52 บาท ต่อห้าร้อยตารางเซนติเมตร</t>
  </si>
  <si>
    <t xml:space="preserve">          ป้ายประเภทที่ 3  หมายถึง  ป้ายที่ไม่มีอักษรไทย ไม่ว่าจะมีภาพหรือเครื่องหมายใด ๆ หรือไม่ </t>
  </si>
  <si>
    <t xml:space="preserve">          และป้ายที่มีอักษรไทยบางส่วนหรือทั้งหมดอยู่ใต้หรือต่ำกว่าอักษาต่างประเทศ</t>
  </si>
  <si>
    <t xml:space="preserve">          (ข) ป้ายนอกจาก (ก) ให้คิดอัตรา 50 บาท ต่อห้าร้อยตารางเซนติเมตร</t>
  </si>
  <si>
    <t>สำหรับน้ำมันเบนซินและน้ำมันที่คล้ายกันน้ำมันดีเซลและน้ำมันที่คล้ายกัน</t>
  </si>
  <si>
    <t>และก๊าซปิโตรเลียมจากสถานการค้าปลีก</t>
  </si>
  <si>
    <t>น้ำมันเบนซิน</t>
  </si>
  <si>
    <t>น้ำมันที่คล้ายกันน้ำมันดีเซล</t>
  </si>
  <si>
    <t>น้ำมันที่คล้ายกันและก๊าซปิโตรเลียม</t>
  </si>
  <si>
    <t>ประเภท</t>
  </si>
  <si>
    <t>จำนวนราย</t>
  </si>
  <si>
    <t>จำนวนป้าย</t>
  </si>
  <si>
    <t>จำนวนเงิน</t>
  </si>
  <si>
    <t>ข้อมูลการจัดเก็บภาษีบำรุงกรุงเทพมหานคร</t>
  </si>
  <si>
    <t>ประจำปีงบประมาณ พ.ศ. 2568 สำนักงานเขตบางนา</t>
  </si>
  <si>
    <t xml:space="preserve">ข้อมูล ณ วันที่ 31 มีนาคม 2568  </t>
  </si>
  <si>
    <t>ตุลาคม - ธันวาคม 2567</t>
  </si>
  <si>
    <t>มกราคม - มีนาคม 2568</t>
  </si>
  <si>
    <t>ที่ดินเพื่อการเกษตรกรรม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</si>
  <si>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</si>
  <si>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</si>
  <si>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</si>
  <si>
    <t>เดือนตุลาคม 2567 - มีนาคม 2568</t>
  </si>
  <si>
    <t>ภาษีที่ดินและสิ่งปลูกสร้าง</t>
  </si>
  <si>
    <t>ข้อมูลภาษีบำรุงกรุงเทพมหานคร</t>
  </si>
  <si>
    <t xml:space="preserve"> -</t>
  </si>
  <si>
    <t xml:space="preserve">ข้อมูล ณ วันที่ 31 มีนาคม 2568 </t>
  </si>
  <si>
    <t xml:space="preserve">          (ข) ป้ายนอกจาก (ก) ให้คิดอัตรา 26 บาท ต่อห้าร้อยตารางเซนติเมตร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</si>
</sst>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5">
    <xf numFmtId="0" fontId="0" fillId="0" borderId="0" xfId="0"/>
    <xf numFmtId="37" fontId="5" fillId="0" borderId="1" xfId="1" applyNumberFormat="1" applyFont="1" applyFill="1" applyBorder="1" applyAlignment="1" applyProtection="1">
      <alignment horizontal="center"/>
    </xf>
    <xf numFmtId="43" fontId="1" fillId="2" borderId="1" xfId="1" applyFont="1" applyFill="1" applyBorder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7" fontId="1" fillId="0" borderId="1" xfId="1" applyNumberFormat="1" applyFont="1" applyFill="1" applyBorder="1" applyAlignment="1" applyProtection="1">
      <alignment horizontal="center"/>
    </xf>
    <xf numFmtId="43" fontId="1" fillId="0" borderId="1" xfId="1" applyFont="1" applyFill="1" applyBorder="1" applyAlignment="1" applyProtection="1">
      <alignment horizontal="center"/>
    </xf>
    <xf numFmtId="43" fontId="5" fillId="0" borderId="1" xfId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vertical="center"/>
    </xf>
    <xf numFmtId="0" fontId="2" fillId="0" borderId="10" xfId="0" applyFont="1" applyBorder="1"/>
    <xf numFmtId="0" fontId="2" fillId="0" borderId="6" xfId="0" applyFont="1" applyBorder="1"/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5" xfId="0" applyFont="1" applyBorder="1"/>
    <xf numFmtId="0" fontId="3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1" fillId="0" borderId="1" xfId="0" applyFont="1" applyBorder="1" applyAlignment="1">
      <alignment wrapText="1"/>
    </xf>
    <xf numFmtId="43" fontId="5" fillId="0" borderId="1" xfId="1" applyFont="1" applyFill="1" applyBorder="1" applyAlignment="1" applyProtection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7" fontId="2" fillId="0" borderId="1" xfId="1" applyNumberFormat="1" applyFont="1" applyFill="1" applyBorder="1" applyAlignment="1" applyProtection="1">
      <alignment horizontal="center"/>
      <protection locked="0"/>
    </xf>
    <xf numFmtId="43" fontId="3" fillId="0" borderId="1" xfId="1" applyFont="1" applyBorder="1" applyAlignment="1">
      <alignment horizontal="center"/>
    </xf>
    <xf numFmtId="43" fontId="2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37" fontId="2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Fill="1" applyBorder="1" applyAlignment="1" applyProtection="1">
      <alignment horizontal="center"/>
      <protection locked="0"/>
    </xf>
    <xf numFmtId="43" fontId="2" fillId="0" borderId="1" xfId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6" xfId="0" applyFont="1" applyFill="1" applyBorder="1"/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6" xfId="0" applyFont="1" applyFill="1" applyBorder="1"/>
    <xf numFmtId="0" fontId="3" fillId="4" borderId="1" xfId="0" applyFont="1" applyFill="1" applyBorder="1" applyAlignment="1">
      <alignment horizontal="center"/>
    </xf>
    <xf numFmtId="43" fontId="3" fillId="4" borderId="1" xfId="1" applyFont="1" applyFill="1" applyBorder="1" applyAlignment="1">
      <alignment horizontal="center"/>
    </xf>
    <xf numFmtId="0" fontId="2" fillId="5" borderId="10" xfId="0" applyFont="1" applyFill="1" applyBorder="1"/>
    <xf numFmtId="0" fontId="2" fillId="5" borderId="6" xfId="0" applyFont="1" applyFill="1" applyBorder="1"/>
    <xf numFmtId="0" fontId="3" fillId="5" borderId="1" xfId="0" applyFont="1" applyFill="1" applyBorder="1" applyAlignment="1">
      <alignment horizontal="center"/>
    </xf>
    <xf numFmtId="43" fontId="3" fillId="5" borderId="1" xfId="1" applyFont="1" applyFill="1" applyBorder="1" applyAlignment="1">
      <alignment horizontal="center"/>
    </xf>
    <xf numFmtId="43" fontId="3" fillId="6" borderId="1" xfId="1" applyFont="1" applyFill="1" applyBorder="1" applyAlignment="1" applyProtection="1">
      <alignment horizontal="center"/>
      <protection locked="0"/>
    </xf>
    <xf numFmtId="3" fontId="3" fillId="6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3" fillId="4" borderId="1" xfId="1" applyNumberFormat="1" applyFont="1" applyFill="1" applyBorder="1" applyAlignment="1">
      <alignment horizontal="center"/>
    </xf>
    <xf numFmtId="3" fontId="2" fillId="0" borderId="1" xfId="1" applyNumberFormat="1" applyFont="1" applyFill="1" applyBorder="1" applyAlignment="1" applyProtection="1">
      <alignment horizontal="center"/>
      <protection locked="0"/>
    </xf>
    <xf numFmtId="3" fontId="3" fillId="4" borderId="1" xfId="1" applyNumberFormat="1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7" xfId="1" applyFont="1" applyFill="1" applyBorder="1" applyAlignment="1" applyProtection="1">
      <alignment horizontal="center" vertical="center"/>
    </xf>
    <xf numFmtId="43" fontId="5" fillId="0" borderId="9" xfId="1" applyFont="1" applyFill="1" applyBorder="1" applyAlignment="1" applyProtection="1">
      <alignment horizontal="center" vertical="center"/>
    </xf>
    <xf numFmtId="43" fontId="1" fillId="2" borderId="12" xfId="1" applyFont="1" applyFill="1" applyBorder="1" applyAlignment="1" applyProtection="1">
      <alignment horizontal="center" vertical="top"/>
      <protection locked="0"/>
    </xf>
    <xf numFmtId="43" fontId="1" fillId="2" borderId="13" xfId="1" applyFont="1" applyFill="1" applyBorder="1" applyAlignment="1" applyProtection="1">
      <alignment horizontal="center" vertical="top"/>
      <protection locked="0"/>
    </xf>
    <xf numFmtId="43" fontId="5" fillId="0" borderId="12" xfId="1" applyFont="1" applyFill="1" applyBorder="1" applyAlignment="1" applyProtection="1">
      <alignment horizontal="center"/>
    </xf>
    <xf numFmtId="43" fontId="5" fillId="0" borderId="13" xfId="1" applyFont="1" applyFill="1" applyBorder="1" applyAlignment="1" applyProtection="1">
      <alignment horizontal="center"/>
    </xf>
    <xf numFmtId="43" fontId="1" fillId="2" borderId="12" xfId="1" applyFont="1" applyFill="1" applyBorder="1" applyAlignment="1" applyProtection="1">
      <alignment horizontal="center"/>
      <protection locked="0"/>
    </xf>
    <xf numFmtId="43" fontId="1" fillId="2" borderId="13" xfId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43" fontId="3" fillId="0" borderId="7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1" fillId="5" borderId="6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5" borderId="12" xfId="1" applyFont="1" applyFill="1" applyBorder="1" applyAlignment="1">
      <alignment horizontal="center"/>
    </xf>
    <xf numFmtId="43" fontId="3" fillId="5" borderId="13" xfId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3" fontId="2" fillId="0" borderId="12" xfId="1" applyFont="1" applyFill="1" applyBorder="1" applyAlignment="1" applyProtection="1">
      <alignment horizontal="center"/>
      <protection locked="0"/>
    </xf>
    <xf numFmtId="43" fontId="2" fillId="0" borderId="13" xfId="1" applyFont="1" applyFill="1" applyBorder="1" applyAlignment="1" applyProtection="1">
      <alignment horizontal="center"/>
      <protection locked="0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233835</xdr:colOff>
      <xdr:row>24</xdr:row>
      <xdr:rowOff>116972</xdr:rowOff>
    </xdr:from>
    <xdr:to>
      <xdr:col>0</xdr:col>
      <xdr:colOff>282504</xdr:colOff>
      <xdr:row>24</xdr:row>
      <xdr:rowOff>165641</xdr:rowOff>
    </xdr:to>
    <xdr:sp macro="" textlink="">
      <xdr:nvSpPr>
        <xdr:cNvPr id="2" name="วงรี 1">
          <a:extLst>
            <a:ext uri="{FF2B5EF4-FFF2-40B4-BE49-F238E27FC236}">
              <a16:creationId xmlns:a16="http://schemas.microsoft.com/office/drawing/2014/main" id="{0118DDD8-6E0F-4223-9C3C-F776A9A2A080}"/>
            </a:ext>
          </a:extLst>
        </xdr:cNvPr>
        <xdr:cNvSpPr/>
      </xdr:nvSpPr>
      <xdr:spPr>
        <a:xfrm>
          <a:off x="233835" y="5795101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233835</xdr:colOff>
      <xdr:row>27</xdr:row>
      <xdr:rowOff>116972</xdr:rowOff>
    </xdr:from>
    <xdr:to>
      <xdr:col>0</xdr:col>
      <xdr:colOff>282504</xdr:colOff>
      <xdr:row>27</xdr:row>
      <xdr:rowOff>165641</xdr:rowOff>
    </xdr:to>
    <xdr:sp macro="" textlink="">
      <xdr:nvSpPr>
        <xdr:cNvPr id="3" name="วงรี 2">
          <a:extLst>
            <a:ext uri="{FF2B5EF4-FFF2-40B4-BE49-F238E27FC236}">
              <a16:creationId xmlns:a16="http://schemas.microsoft.com/office/drawing/2014/main" id="{9A2903DC-955A-4128-BF9C-5953A83DEBE2}"/>
            </a:ext>
          </a:extLst>
        </xdr:cNvPr>
        <xdr:cNvSpPr/>
      </xdr:nvSpPr>
      <xdr:spPr>
        <a:xfrm>
          <a:off x="233835" y="5748628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233835</xdr:colOff>
      <xdr:row>30</xdr:row>
      <xdr:rowOff>116972</xdr:rowOff>
    </xdr:from>
    <xdr:to>
      <xdr:col>0</xdr:col>
      <xdr:colOff>282504</xdr:colOff>
      <xdr:row>30</xdr:row>
      <xdr:rowOff>165641</xdr:rowOff>
    </xdr:to>
    <xdr:sp macro="" textlink="">
      <xdr:nvSpPr>
        <xdr:cNvPr id="4" name="วงรี 3">
          <a:extLst>
            <a:ext uri="{FF2B5EF4-FFF2-40B4-BE49-F238E27FC236}">
              <a16:creationId xmlns:a16="http://schemas.microsoft.com/office/drawing/2014/main" id="{C85F8858-E506-4E66-8B68-6683753CC404}"/>
            </a:ext>
          </a:extLst>
        </xdr:cNvPr>
        <xdr:cNvSpPr/>
      </xdr:nvSpPr>
      <xdr:spPr>
        <a:xfrm>
          <a:off x="233835" y="6516581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233835</xdr:colOff>
      <xdr:row>22</xdr:row>
      <xdr:rowOff>116972</xdr:rowOff>
    </xdr:from>
    <xdr:to>
      <xdr:col>0</xdr:col>
      <xdr:colOff>282504</xdr:colOff>
      <xdr:row>22</xdr:row>
      <xdr:rowOff>165641</xdr:rowOff>
    </xdr:to>
    <xdr:sp macro="" textlink="">
      <xdr:nvSpPr>
        <xdr:cNvPr id="2" name="วงรี 1">
          <a:extLst>
            <a:ext uri="{FF2B5EF4-FFF2-40B4-BE49-F238E27FC236}">
              <a16:creationId xmlns:a16="http://schemas.microsoft.com/office/drawing/2014/main" id="{5EC32BF8-2E4A-4632-8D32-010848B38FAD}"/>
            </a:ext>
          </a:extLst>
        </xdr:cNvPr>
        <xdr:cNvSpPr/>
      </xdr:nvSpPr>
      <xdr:spPr>
        <a:xfrm>
          <a:off x="233835" y="5565272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233835</xdr:colOff>
      <xdr:row>25</xdr:row>
      <xdr:rowOff>116972</xdr:rowOff>
    </xdr:from>
    <xdr:to>
      <xdr:col>0</xdr:col>
      <xdr:colOff>282504</xdr:colOff>
      <xdr:row>25</xdr:row>
      <xdr:rowOff>165641</xdr:rowOff>
    </xdr:to>
    <xdr:sp macro="" textlink="">
      <xdr:nvSpPr>
        <xdr:cNvPr id="3" name="วงรี 2">
          <a:extLst>
            <a:ext uri="{FF2B5EF4-FFF2-40B4-BE49-F238E27FC236}">
              <a16:creationId xmlns:a16="http://schemas.microsoft.com/office/drawing/2014/main" id="{58425757-E885-497D-A4D2-40D83A14DF47}"/>
            </a:ext>
          </a:extLst>
        </xdr:cNvPr>
        <xdr:cNvSpPr/>
      </xdr:nvSpPr>
      <xdr:spPr>
        <a:xfrm>
          <a:off x="233835" y="6336797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233835</xdr:colOff>
      <xdr:row>29</xdr:row>
      <xdr:rowOff>116972</xdr:rowOff>
    </xdr:from>
    <xdr:to>
      <xdr:col>0</xdr:col>
      <xdr:colOff>282504</xdr:colOff>
      <xdr:row>29</xdr:row>
      <xdr:rowOff>165641</xdr:rowOff>
    </xdr:to>
    <xdr:sp macro="" textlink="">
      <xdr:nvSpPr>
        <xdr:cNvPr id="4" name="วงรี 3">
          <a:extLst>
            <a:ext uri="{FF2B5EF4-FFF2-40B4-BE49-F238E27FC236}">
              <a16:creationId xmlns:a16="http://schemas.microsoft.com/office/drawing/2014/main" id="{EF2383C3-61D1-4F69-86F0-EC8FC5A8BE6B}"/>
            </a:ext>
          </a:extLst>
        </xdr:cNvPr>
        <xdr:cNvSpPr/>
      </xdr:nvSpPr>
      <xdr:spPr>
        <a:xfrm>
          <a:off x="233835" y="7108322"/>
          <a:ext cx="48669" cy="48669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370-5395-4E4B-8247-185CA6DF6CE1}">
  <dimension ref="A1:I48"/>
  <sheetViews>
    <sheetView topLeftCell="A40" zoomScaleNormal="100" zoomScaleSheetLayoutView="115" workbookViewId="0">
      <selection activeCell="E47" sqref="E47:F47"/>
    </sheetView>
  </sheetViews>
  <sheetFormatPr defaultColWidth="9" defaultRowHeight="20.25" x14ac:dyDescent="0.3"/>
  <cols>
    <col min="1" max="1" width="18" style="14" customWidth="1"/>
    <col min="2" max="2" width="9" style="14" customWidth="1"/>
    <col min="3" max="3" width="18.125" style="14" bestFit="1" customWidth="1"/>
    <col min="4" max="4" width="8" style="14" bestFit="1" customWidth="1"/>
    <col min="5" max="5" width="18" style="14" bestFit="1" customWidth="1"/>
    <col min="6" max="6" width="8.25" style="14" bestFit="1" customWidth="1"/>
    <col min="7" max="7" width="14.25" style="14" customWidth="1"/>
    <col min="8" max="16384" width="9" style="14"/>
  </cols>
  <sheetData>
    <row r="1" spans="1:7" s="11" customFormat="1" ht="24.75" customHeight="1" x14ac:dyDescent="0.3">
      <c r="A1" s="69" t="s">
        <v>0</v>
      </c>
      <c r="B1" s="70"/>
      <c r="C1" s="70"/>
      <c r="D1" s="70"/>
      <c r="E1" s="70"/>
      <c r="F1" s="70"/>
      <c r="G1" s="71"/>
    </row>
    <row r="2" spans="1:7" s="11" customFormat="1" ht="24.75" customHeight="1" x14ac:dyDescent="0.3">
      <c r="A2" s="72" t="s">
        <v>30</v>
      </c>
      <c r="B2" s="73"/>
      <c r="C2" s="73"/>
      <c r="D2" s="73"/>
      <c r="E2" s="73"/>
      <c r="F2" s="73"/>
      <c r="G2" s="74"/>
    </row>
    <row r="3" spans="1:7" s="11" customFormat="1" ht="24.75" customHeight="1" x14ac:dyDescent="0.3">
      <c r="A3" s="72" t="s">
        <v>38</v>
      </c>
      <c r="B3" s="73"/>
      <c r="C3" s="73"/>
      <c r="D3" s="73"/>
      <c r="E3" s="73"/>
      <c r="F3" s="73"/>
      <c r="G3" s="74"/>
    </row>
    <row r="4" spans="1:7" x14ac:dyDescent="0.3">
      <c r="A4" s="12"/>
      <c r="B4" s="13"/>
      <c r="C4" s="13"/>
      <c r="D4" s="13"/>
      <c r="E4" s="76" t="s">
        <v>31</v>
      </c>
      <c r="F4" s="76"/>
      <c r="G4" s="77"/>
    </row>
    <row r="5" spans="1:7" x14ac:dyDescent="0.3">
      <c r="A5" s="75" t="s">
        <v>1</v>
      </c>
      <c r="B5" s="78" t="s">
        <v>2</v>
      </c>
      <c r="C5" s="79"/>
      <c r="D5" s="78" t="s">
        <v>3</v>
      </c>
      <c r="E5" s="79"/>
      <c r="F5" s="75" t="s">
        <v>4</v>
      </c>
      <c r="G5" s="75"/>
    </row>
    <row r="6" spans="1:7" x14ac:dyDescent="0.3">
      <c r="A6" s="75"/>
      <c r="B6" s="15" t="s">
        <v>26</v>
      </c>
      <c r="C6" s="4" t="s">
        <v>32</v>
      </c>
      <c r="D6" s="15" t="s">
        <v>26</v>
      </c>
      <c r="E6" s="4" t="s">
        <v>33</v>
      </c>
      <c r="F6" s="5" t="s">
        <v>26</v>
      </c>
      <c r="G6" s="5" t="s">
        <v>28</v>
      </c>
    </row>
    <row r="7" spans="1:7" x14ac:dyDescent="0.3">
      <c r="A7" s="16" t="s">
        <v>34</v>
      </c>
      <c r="B7" s="3"/>
      <c r="C7" s="2"/>
      <c r="D7" s="3"/>
      <c r="E7" s="2"/>
      <c r="F7" s="6">
        <f>B7+D7</f>
        <v>0</v>
      </c>
      <c r="G7" s="7">
        <f>C7+E7</f>
        <v>0</v>
      </c>
    </row>
    <row r="8" spans="1:7" x14ac:dyDescent="0.3">
      <c r="A8" s="16" t="s">
        <v>35</v>
      </c>
      <c r="B8" s="3"/>
      <c r="C8" s="2"/>
      <c r="D8" s="3"/>
      <c r="E8" s="2"/>
      <c r="F8" s="6">
        <f t="shared" ref="F8:F10" si="0">B8+D8</f>
        <v>0</v>
      </c>
      <c r="G8" s="7">
        <f t="shared" ref="G8:G10" si="1">C8+E8</f>
        <v>0</v>
      </c>
    </row>
    <row r="9" spans="1:7" x14ac:dyDescent="0.3">
      <c r="A9" s="16" t="s">
        <v>36</v>
      </c>
      <c r="B9" s="3"/>
      <c r="C9" s="2"/>
      <c r="D9" s="3"/>
      <c r="E9" s="2"/>
      <c r="F9" s="6">
        <f t="shared" si="0"/>
        <v>0</v>
      </c>
      <c r="G9" s="7">
        <f t="shared" si="1"/>
        <v>0</v>
      </c>
    </row>
    <row r="10" spans="1:7" x14ac:dyDescent="0.3">
      <c r="A10" s="16" t="s">
        <v>37</v>
      </c>
      <c r="B10" s="3"/>
      <c r="C10" s="2"/>
      <c r="D10" s="3"/>
      <c r="E10" s="2"/>
      <c r="F10" s="6">
        <f t="shared" si="0"/>
        <v>0</v>
      </c>
      <c r="G10" s="7">
        <f t="shared" si="1"/>
        <v>0</v>
      </c>
    </row>
    <row r="11" spans="1:7" x14ac:dyDescent="0.3">
      <c r="A11" s="17" t="s">
        <v>4</v>
      </c>
      <c r="B11" s="18">
        <f t="shared" ref="B11:G11" si="2">SUM(B7:B10)</f>
        <v>0</v>
      </c>
      <c r="C11" s="8">
        <f t="shared" si="2"/>
        <v>0</v>
      </c>
      <c r="D11" s="1">
        <f t="shared" si="2"/>
        <v>0</v>
      </c>
      <c r="E11" s="8">
        <f t="shared" si="2"/>
        <v>0</v>
      </c>
      <c r="F11" s="1">
        <f t="shared" si="2"/>
        <v>0</v>
      </c>
      <c r="G11" s="8">
        <f t="shared" si="2"/>
        <v>0</v>
      </c>
    </row>
    <row r="12" spans="1:7" x14ac:dyDescent="0.3">
      <c r="C12" s="9"/>
      <c r="D12" s="9"/>
      <c r="E12" s="9"/>
      <c r="F12" s="9"/>
      <c r="G12" s="10"/>
    </row>
    <row r="13" spans="1:7" s="19" customFormat="1" ht="24.75" customHeight="1" x14ac:dyDescent="0.3">
      <c r="A13" s="69" t="s">
        <v>5</v>
      </c>
      <c r="B13" s="70"/>
      <c r="C13" s="70"/>
      <c r="D13" s="70"/>
      <c r="E13" s="70"/>
      <c r="F13" s="70"/>
      <c r="G13" s="71"/>
    </row>
    <row r="14" spans="1:7" s="19" customFormat="1" ht="24.75" customHeight="1" x14ac:dyDescent="0.3">
      <c r="A14" s="72" t="s">
        <v>30</v>
      </c>
      <c r="B14" s="73"/>
      <c r="C14" s="73"/>
      <c r="D14" s="73"/>
      <c r="E14" s="73"/>
      <c r="F14" s="73"/>
      <c r="G14" s="74"/>
    </row>
    <row r="15" spans="1:7" s="19" customFormat="1" ht="24.75" customHeight="1" x14ac:dyDescent="0.3">
      <c r="A15" s="72" t="s">
        <v>38</v>
      </c>
      <c r="B15" s="73"/>
      <c r="C15" s="73"/>
      <c r="D15" s="73"/>
      <c r="E15" s="73"/>
      <c r="F15" s="73"/>
      <c r="G15" s="74"/>
    </row>
    <row r="16" spans="1:7" x14ac:dyDescent="0.3">
      <c r="A16" s="12"/>
      <c r="B16" s="13"/>
      <c r="C16" s="13"/>
      <c r="D16" s="13"/>
      <c r="E16" s="76" t="s">
        <v>31</v>
      </c>
      <c r="F16" s="76"/>
      <c r="G16" s="77"/>
    </row>
    <row r="17" spans="1:9" x14ac:dyDescent="0.3">
      <c r="A17" s="75" t="s">
        <v>6</v>
      </c>
      <c r="B17" s="78" t="s">
        <v>2</v>
      </c>
      <c r="C17" s="79"/>
      <c r="D17" s="80" t="s">
        <v>3</v>
      </c>
      <c r="E17" s="81"/>
      <c r="F17" s="78" t="s">
        <v>4</v>
      </c>
      <c r="G17" s="79"/>
    </row>
    <row r="18" spans="1:9" x14ac:dyDescent="0.3">
      <c r="A18" s="75"/>
      <c r="B18" s="20" t="s">
        <v>26</v>
      </c>
      <c r="C18" s="4" t="s">
        <v>32</v>
      </c>
      <c r="D18" s="20" t="s">
        <v>26</v>
      </c>
      <c r="E18" s="4" t="s">
        <v>33</v>
      </c>
      <c r="F18" s="4" t="s">
        <v>27</v>
      </c>
      <c r="G18" s="4" t="s">
        <v>28</v>
      </c>
    </row>
    <row r="19" spans="1:9" x14ac:dyDescent="0.3">
      <c r="A19" s="21" t="s">
        <v>7</v>
      </c>
      <c r="B19" s="3"/>
      <c r="C19" s="2"/>
      <c r="D19" s="3"/>
      <c r="E19" s="2"/>
      <c r="F19" s="22">
        <f>B19+D19</f>
        <v>0</v>
      </c>
      <c r="G19" s="8">
        <f>C19+E19</f>
        <v>0</v>
      </c>
    </row>
    <row r="20" spans="1:9" x14ac:dyDescent="0.3">
      <c r="A20" s="21" t="s">
        <v>8</v>
      </c>
      <c r="B20" s="3"/>
      <c r="C20" s="2"/>
      <c r="D20" s="3"/>
      <c r="E20" s="2"/>
      <c r="F20" s="22">
        <f t="shared" ref="F20:F21" si="3">B20+D20</f>
        <v>0</v>
      </c>
      <c r="G20" s="8">
        <f>C20+E20</f>
        <v>0</v>
      </c>
    </row>
    <row r="21" spans="1:9" x14ac:dyDescent="0.3">
      <c r="A21" s="21" t="s">
        <v>9</v>
      </c>
      <c r="B21" s="3"/>
      <c r="C21" s="2"/>
      <c r="D21" s="3"/>
      <c r="E21" s="2"/>
      <c r="F21" s="22">
        <f t="shared" si="3"/>
        <v>0</v>
      </c>
      <c r="G21" s="8">
        <f>C21+E21</f>
        <v>0</v>
      </c>
    </row>
    <row r="22" spans="1:9" x14ac:dyDescent="0.3">
      <c r="A22" s="17" t="s">
        <v>4</v>
      </c>
      <c r="B22" s="18">
        <f>SUM(B19:B21)</f>
        <v>0</v>
      </c>
      <c r="C22" s="8">
        <f>SUM(C19:C21)</f>
        <v>0</v>
      </c>
      <c r="D22" s="1">
        <f>SUM(D19:D21)</f>
        <v>0</v>
      </c>
      <c r="E22" s="8">
        <f t="shared" ref="E22" si="4">SUM(E19:E21)</f>
        <v>0</v>
      </c>
      <c r="F22" s="1">
        <f>SUM(F19:F21)</f>
        <v>0</v>
      </c>
      <c r="G22" s="8">
        <f>SUM(G19:G21)</f>
        <v>0</v>
      </c>
      <c r="I22" s="10"/>
    </row>
    <row r="23" spans="1:9" ht="5.25" customHeight="1" x14ac:dyDescent="0.3">
      <c r="A23" s="23"/>
      <c r="B23" s="24"/>
      <c r="C23" s="24"/>
      <c r="D23" s="24"/>
      <c r="E23" s="24"/>
      <c r="F23" s="24"/>
      <c r="G23" s="25"/>
    </row>
    <row r="24" spans="1:9" x14ac:dyDescent="0.3">
      <c r="A24" s="26" t="s">
        <v>10</v>
      </c>
      <c r="B24" s="27"/>
      <c r="G24" s="28"/>
    </row>
    <row r="25" spans="1:9" x14ac:dyDescent="0.3">
      <c r="A25" s="29" t="s">
        <v>11</v>
      </c>
      <c r="G25" s="28"/>
    </row>
    <row r="26" spans="1:9" x14ac:dyDescent="0.3">
      <c r="A26" s="29" t="s">
        <v>12</v>
      </c>
      <c r="G26" s="28"/>
    </row>
    <row r="27" spans="1:9" x14ac:dyDescent="0.3">
      <c r="A27" s="29" t="s">
        <v>13</v>
      </c>
      <c r="G27" s="28"/>
    </row>
    <row r="28" spans="1:9" x14ac:dyDescent="0.3">
      <c r="A28" s="29" t="s">
        <v>14</v>
      </c>
      <c r="G28" s="28"/>
    </row>
    <row r="29" spans="1:9" x14ac:dyDescent="0.3">
      <c r="A29" s="29" t="s">
        <v>15</v>
      </c>
      <c r="G29" s="28"/>
    </row>
    <row r="30" spans="1:9" x14ac:dyDescent="0.3">
      <c r="A30" s="29" t="s">
        <v>16</v>
      </c>
      <c r="G30" s="28"/>
    </row>
    <row r="31" spans="1:9" x14ac:dyDescent="0.3">
      <c r="A31" s="29" t="s">
        <v>17</v>
      </c>
      <c r="G31" s="28"/>
    </row>
    <row r="32" spans="1:9" x14ac:dyDescent="0.3">
      <c r="A32" s="29" t="s">
        <v>18</v>
      </c>
      <c r="G32" s="28"/>
    </row>
    <row r="33" spans="1:7" x14ac:dyDescent="0.3">
      <c r="A33" s="29" t="s">
        <v>15</v>
      </c>
      <c r="G33" s="28"/>
    </row>
    <row r="34" spans="1:7" x14ac:dyDescent="0.3">
      <c r="A34" s="29" t="s">
        <v>16</v>
      </c>
      <c r="G34" s="28"/>
    </row>
    <row r="35" spans="1:7" x14ac:dyDescent="0.3">
      <c r="A35" s="29" t="s">
        <v>19</v>
      </c>
      <c r="G35" s="28"/>
    </row>
    <row r="36" spans="1:7" x14ac:dyDescent="0.3">
      <c r="A36" s="12"/>
      <c r="B36" s="13"/>
      <c r="C36" s="13"/>
      <c r="D36" s="13"/>
      <c r="E36" s="13"/>
      <c r="F36" s="13"/>
      <c r="G36" s="30"/>
    </row>
    <row r="37" spans="1:7" s="11" customFormat="1" ht="25.5" customHeight="1" x14ac:dyDescent="0.3">
      <c r="A37" s="69" t="s">
        <v>29</v>
      </c>
      <c r="B37" s="70"/>
      <c r="C37" s="70"/>
      <c r="D37" s="70"/>
      <c r="E37" s="70"/>
      <c r="F37" s="70"/>
      <c r="G37" s="71"/>
    </row>
    <row r="38" spans="1:7" s="11" customFormat="1" ht="25.5" customHeight="1" x14ac:dyDescent="0.3">
      <c r="A38" s="88" t="s">
        <v>20</v>
      </c>
      <c r="B38" s="89"/>
      <c r="C38" s="89"/>
      <c r="D38" s="89"/>
      <c r="E38" s="89"/>
      <c r="F38" s="89"/>
      <c r="G38" s="90"/>
    </row>
    <row r="39" spans="1:7" s="11" customFormat="1" ht="25.5" customHeight="1" x14ac:dyDescent="0.3">
      <c r="A39" s="88" t="s">
        <v>21</v>
      </c>
      <c r="B39" s="89"/>
      <c r="C39" s="89"/>
      <c r="D39" s="89"/>
      <c r="E39" s="89"/>
      <c r="F39" s="89"/>
      <c r="G39" s="90"/>
    </row>
    <row r="40" spans="1:7" s="11" customFormat="1" ht="25.5" customHeight="1" x14ac:dyDescent="0.3">
      <c r="A40" s="72" t="s">
        <v>30</v>
      </c>
      <c r="B40" s="73"/>
      <c r="C40" s="73"/>
      <c r="D40" s="73"/>
      <c r="E40" s="73"/>
      <c r="F40" s="73"/>
      <c r="G40" s="74"/>
    </row>
    <row r="41" spans="1:7" s="11" customFormat="1" ht="25.5" customHeight="1" x14ac:dyDescent="0.3">
      <c r="A41" s="72" t="s">
        <v>38</v>
      </c>
      <c r="B41" s="73"/>
      <c r="C41" s="73"/>
      <c r="D41" s="73"/>
      <c r="E41" s="73"/>
      <c r="F41" s="73"/>
      <c r="G41" s="74"/>
    </row>
    <row r="42" spans="1:7" x14ac:dyDescent="0.3">
      <c r="A42" s="12"/>
      <c r="B42" s="13"/>
      <c r="C42" s="13"/>
      <c r="D42" s="13"/>
      <c r="E42" s="76" t="s">
        <v>31</v>
      </c>
      <c r="F42" s="76"/>
      <c r="G42" s="77"/>
    </row>
    <row r="43" spans="1:7" x14ac:dyDescent="0.3">
      <c r="A43" s="75" t="s">
        <v>25</v>
      </c>
      <c r="B43" s="91" t="s">
        <v>26</v>
      </c>
      <c r="C43" s="78" t="s">
        <v>2</v>
      </c>
      <c r="D43" s="79"/>
      <c r="E43" s="78" t="s">
        <v>3</v>
      </c>
      <c r="F43" s="79"/>
      <c r="G43" s="4" t="s">
        <v>4</v>
      </c>
    </row>
    <row r="44" spans="1:7" x14ac:dyDescent="0.3">
      <c r="A44" s="75"/>
      <c r="B44" s="92"/>
      <c r="C44" s="93" t="s">
        <v>32</v>
      </c>
      <c r="D44" s="94"/>
      <c r="E44" s="93" t="s">
        <v>33</v>
      </c>
      <c r="F44" s="94"/>
      <c r="G44" s="4" t="s">
        <v>28</v>
      </c>
    </row>
    <row r="45" spans="1:7" x14ac:dyDescent="0.3">
      <c r="A45" s="21" t="s">
        <v>22</v>
      </c>
      <c r="B45" s="3">
        <v>18</v>
      </c>
      <c r="C45" s="86">
        <v>998387.98</v>
      </c>
      <c r="D45" s="87"/>
      <c r="E45" s="86">
        <v>970152.44</v>
      </c>
      <c r="F45" s="87"/>
      <c r="G45" s="8">
        <f>C45+E45</f>
        <v>1968540.42</v>
      </c>
    </row>
    <row r="46" spans="1:7" x14ac:dyDescent="0.3">
      <c r="A46" s="21" t="s">
        <v>23</v>
      </c>
      <c r="B46" s="3"/>
      <c r="C46" s="86">
        <v>0</v>
      </c>
      <c r="D46" s="87"/>
      <c r="E46" s="86">
        <v>0</v>
      </c>
      <c r="F46" s="87"/>
      <c r="G46" s="8">
        <f t="shared" ref="G46:G47" si="5">C46+E46</f>
        <v>0</v>
      </c>
    </row>
    <row r="47" spans="1:7" ht="37.5" x14ac:dyDescent="0.3">
      <c r="A47" s="31" t="s">
        <v>24</v>
      </c>
      <c r="B47" s="3">
        <v>6</v>
      </c>
      <c r="C47" s="82">
        <v>120698.05</v>
      </c>
      <c r="D47" s="83"/>
      <c r="E47" s="82">
        <v>116893.28</v>
      </c>
      <c r="F47" s="83"/>
      <c r="G47" s="32">
        <f t="shared" si="5"/>
        <v>237591.33000000002</v>
      </c>
    </row>
    <row r="48" spans="1:7" x14ac:dyDescent="0.3">
      <c r="A48" s="17" t="s">
        <v>4</v>
      </c>
      <c r="B48" s="18">
        <f t="shared" ref="B48:G48" si="6">SUM(B45:B47)</f>
        <v>24</v>
      </c>
      <c r="C48" s="84">
        <f t="shared" si="6"/>
        <v>1119086.03</v>
      </c>
      <c r="D48" s="85"/>
      <c r="E48" s="84">
        <f t="shared" si="6"/>
        <v>1087045.72</v>
      </c>
      <c r="F48" s="85"/>
      <c r="G48" s="8">
        <f t="shared" si="6"/>
        <v>2206131.75</v>
      </c>
    </row>
  </sheetData>
  <sheetProtection algorithmName="SHA-512" hashValue="BUNSebLPNciihDIfP6zlhypeiK4i/Kw4jFRGfj6Vq5Tr2R5XjN/PheAHVPZUd6UnYq60kSUc8Ca3Luqftv7RLg==" saltValue="4NPhnEXRdzcf7DOoaWpBcg==" spinCount="100000" sheet="1" objects="1" scenarios="1"/>
  <mergeCells count="36">
    <mergeCell ref="A15:G15"/>
    <mergeCell ref="A40:G40"/>
    <mergeCell ref="E42:G42"/>
    <mergeCell ref="A43:A44"/>
    <mergeCell ref="A38:G38"/>
    <mergeCell ref="A39:G39"/>
    <mergeCell ref="B43:B44"/>
    <mergeCell ref="C43:D43"/>
    <mergeCell ref="C44:D44"/>
    <mergeCell ref="E43:F43"/>
    <mergeCell ref="E44:F44"/>
    <mergeCell ref="A41:G41"/>
    <mergeCell ref="E47:F47"/>
    <mergeCell ref="E48:F48"/>
    <mergeCell ref="C45:D45"/>
    <mergeCell ref="C46:D46"/>
    <mergeCell ref="C47:D47"/>
    <mergeCell ref="C48:D48"/>
    <mergeCell ref="E45:F45"/>
    <mergeCell ref="E46:F46"/>
    <mergeCell ref="A1:G1"/>
    <mergeCell ref="A2:G2"/>
    <mergeCell ref="A13:G13"/>
    <mergeCell ref="A14:G14"/>
    <mergeCell ref="A37:G37"/>
    <mergeCell ref="A17:A18"/>
    <mergeCell ref="E4:G4"/>
    <mergeCell ref="E16:G16"/>
    <mergeCell ref="A5:A6"/>
    <mergeCell ref="F17:G17"/>
    <mergeCell ref="F5:G5"/>
    <mergeCell ref="B17:C17"/>
    <mergeCell ref="D17:E17"/>
    <mergeCell ref="B5:C5"/>
    <mergeCell ref="D5:E5"/>
    <mergeCell ref="A3:G3"/>
  </mergeCells>
  <pageMargins left="0.31496062992125984" right="0.11811023622047245" top="0.55118110236220474" bottom="0.55118110236220474" header="0.31496062992125984" footer="0.31496062992125984"/>
  <pageSetup paperSize="9" scale="99" orientation="portrait" r:id="rId1"/>
  <rowBreaks count="1" manualBreakCount="1">
    <brk id="36" max="6" man="1"/>
  </rowBreaks>
  <ignoredErrors>
    <ignoredError sqref="F7:F10 G7:G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01A7-3DCF-4D4E-BF6F-12E1E5ED50DC}">
  <dimension ref="A1:G52"/>
  <sheetViews>
    <sheetView tabSelected="1" view="pageBreakPreview" topLeftCell="A30" zoomScaleNormal="115" zoomScaleSheetLayoutView="100" workbookViewId="0">
      <selection activeCell="C28" sqref="C28"/>
    </sheetView>
  </sheetViews>
  <sheetFormatPr defaultColWidth="9" defaultRowHeight="20.25" x14ac:dyDescent="0.3"/>
  <cols>
    <col min="1" max="1" width="19.5" style="14" customWidth="1"/>
    <col min="2" max="2" width="9" style="14" customWidth="1"/>
    <col min="3" max="3" width="20" style="14" customWidth="1"/>
    <col min="4" max="4" width="9" style="14" customWidth="1"/>
    <col min="5" max="5" width="20" style="14" customWidth="1"/>
    <col min="6" max="6" width="9" style="14" customWidth="1"/>
    <col min="7" max="7" width="16.375" style="14" customWidth="1"/>
    <col min="8" max="16384" width="9" style="14"/>
  </cols>
  <sheetData>
    <row r="1" spans="1:7" s="11" customFormat="1" x14ac:dyDescent="0.3">
      <c r="A1" s="95" t="s">
        <v>0</v>
      </c>
      <c r="B1" s="96"/>
      <c r="C1" s="96"/>
      <c r="D1" s="96"/>
      <c r="E1" s="96"/>
      <c r="F1" s="96"/>
      <c r="G1" s="97"/>
    </row>
    <row r="2" spans="1:7" s="11" customFormat="1" x14ac:dyDescent="0.3">
      <c r="A2" s="98" t="s">
        <v>30</v>
      </c>
      <c r="B2" s="99"/>
      <c r="C2" s="99"/>
      <c r="D2" s="99"/>
      <c r="E2" s="99"/>
      <c r="F2" s="99"/>
      <c r="G2" s="100"/>
    </row>
    <row r="3" spans="1:7" s="11" customFormat="1" x14ac:dyDescent="0.3">
      <c r="A3" s="98" t="s">
        <v>38</v>
      </c>
      <c r="B3" s="99"/>
      <c r="C3" s="99"/>
      <c r="D3" s="99"/>
      <c r="E3" s="99"/>
      <c r="F3" s="99"/>
      <c r="G3" s="100"/>
    </row>
    <row r="4" spans="1:7" x14ac:dyDescent="0.3">
      <c r="A4" s="50"/>
      <c r="B4" s="51"/>
      <c r="C4" s="51"/>
      <c r="D4" s="51"/>
      <c r="E4" s="101" t="s">
        <v>42</v>
      </c>
      <c r="F4" s="101"/>
      <c r="G4" s="102"/>
    </row>
    <row r="5" spans="1:7" x14ac:dyDescent="0.3">
      <c r="A5" s="103" t="s">
        <v>1</v>
      </c>
      <c r="B5" s="69" t="s">
        <v>2</v>
      </c>
      <c r="C5" s="71"/>
      <c r="D5" s="69" t="s">
        <v>3</v>
      </c>
      <c r="E5" s="71"/>
      <c r="F5" s="103" t="s">
        <v>4</v>
      </c>
      <c r="G5" s="103"/>
    </row>
    <row r="6" spans="1:7" x14ac:dyDescent="0.3">
      <c r="A6" s="103"/>
      <c r="B6" s="34" t="s">
        <v>26</v>
      </c>
      <c r="C6" s="33" t="s">
        <v>32</v>
      </c>
      <c r="D6" s="34" t="s">
        <v>26</v>
      </c>
      <c r="E6" s="33" t="s">
        <v>33</v>
      </c>
      <c r="F6" s="35" t="s">
        <v>26</v>
      </c>
      <c r="G6" s="35" t="s">
        <v>28</v>
      </c>
    </row>
    <row r="7" spans="1:7" x14ac:dyDescent="0.3">
      <c r="A7" s="47" t="s">
        <v>39</v>
      </c>
      <c r="B7" s="37">
        <v>831</v>
      </c>
      <c r="C7" s="48">
        <v>3818539.72</v>
      </c>
      <c r="D7" s="38">
        <v>1482</v>
      </c>
      <c r="E7" s="49">
        <v>2573589.08</v>
      </c>
      <c r="F7" s="46">
        <v>2313</v>
      </c>
      <c r="G7" s="39">
        <f>C7+E7</f>
        <v>6392128.8000000007</v>
      </c>
    </row>
    <row r="8" spans="1:7" x14ac:dyDescent="0.3">
      <c r="A8" s="52" t="s">
        <v>4</v>
      </c>
      <c r="B8" s="53">
        <f>B7</f>
        <v>831</v>
      </c>
      <c r="C8" s="62">
        <f t="shared" ref="C8:G8" si="0">C7</f>
        <v>3818539.72</v>
      </c>
      <c r="D8" s="63">
        <f t="shared" si="0"/>
        <v>1482</v>
      </c>
      <c r="E8" s="62">
        <f t="shared" si="0"/>
        <v>2573589.08</v>
      </c>
      <c r="F8" s="63">
        <f t="shared" si="0"/>
        <v>2313</v>
      </c>
      <c r="G8" s="62">
        <f t="shared" si="0"/>
        <v>6392128.8000000007</v>
      </c>
    </row>
    <row r="9" spans="1:7" x14ac:dyDescent="0.3">
      <c r="C9" s="40"/>
      <c r="D9" s="40"/>
      <c r="E9" s="40"/>
      <c r="F9" s="40"/>
      <c r="G9" s="41"/>
    </row>
    <row r="10" spans="1:7" x14ac:dyDescent="0.3">
      <c r="C10" s="40"/>
      <c r="D10" s="40"/>
      <c r="E10" s="40"/>
      <c r="F10" s="40"/>
      <c r="G10" s="41"/>
    </row>
    <row r="11" spans="1:7" s="19" customFormat="1" x14ac:dyDescent="0.3">
      <c r="A11" s="104" t="s">
        <v>5</v>
      </c>
      <c r="B11" s="105"/>
      <c r="C11" s="105"/>
      <c r="D11" s="105"/>
      <c r="E11" s="105"/>
      <c r="F11" s="105"/>
      <c r="G11" s="106"/>
    </row>
    <row r="12" spans="1:7" s="19" customFormat="1" x14ac:dyDescent="0.3">
      <c r="A12" s="107" t="s">
        <v>30</v>
      </c>
      <c r="B12" s="108"/>
      <c r="C12" s="108"/>
      <c r="D12" s="108"/>
      <c r="E12" s="108"/>
      <c r="F12" s="108"/>
      <c r="G12" s="109"/>
    </row>
    <row r="13" spans="1:7" s="19" customFormat="1" x14ac:dyDescent="0.3">
      <c r="A13" s="107" t="s">
        <v>38</v>
      </c>
      <c r="B13" s="108"/>
      <c r="C13" s="108"/>
      <c r="D13" s="108"/>
      <c r="E13" s="108"/>
      <c r="F13" s="108"/>
      <c r="G13" s="109"/>
    </row>
    <row r="14" spans="1:7" x14ac:dyDescent="0.3">
      <c r="A14" s="54"/>
      <c r="B14" s="55"/>
      <c r="C14" s="55"/>
      <c r="D14" s="55"/>
      <c r="E14" s="110" t="s">
        <v>42</v>
      </c>
      <c r="F14" s="110"/>
      <c r="G14" s="111"/>
    </row>
    <row r="15" spans="1:7" x14ac:dyDescent="0.3">
      <c r="A15" s="103" t="s">
        <v>6</v>
      </c>
      <c r="B15" s="69" t="s">
        <v>2</v>
      </c>
      <c r="C15" s="71"/>
      <c r="D15" s="112" t="s">
        <v>3</v>
      </c>
      <c r="E15" s="113"/>
      <c r="F15" s="69" t="s">
        <v>4</v>
      </c>
      <c r="G15" s="71"/>
    </row>
    <row r="16" spans="1:7" x14ac:dyDescent="0.3">
      <c r="A16" s="103"/>
      <c r="B16" s="42" t="s">
        <v>27</v>
      </c>
      <c r="C16" s="33" t="s">
        <v>32</v>
      </c>
      <c r="D16" s="42" t="s">
        <v>27</v>
      </c>
      <c r="E16" s="33" t="s">
        <v>33</v>
      </c>
      <c r="F16" s="33" t="s">
        <v>27</v>
      </c>
      <c r="G16" s="33" t="s">
        <v>28</v>
      </c>
    </row>
    <row r="17" spans="1:7" x14ac:dyDescent="0.3">
      <c r="A17" s="43" t="s">
        <v>7</v>
      </c>
      <c r="B17" s="64">
        <v>191</v>
      </c>
      <c r="C17" s="48">
        <v>45680</v>
      </c>
      <c r="D17" s="37">
        <v>950</v>
      </c>
      <c r="E17" s="48">
        <v>559675</v>
      </c>
      <c r="F17" s="67">
        <f>B17+D17</f>
        <v>1141</v>
      </c>
      <c r="G17" s="39">
        <f>C17+E17</f>
        <v>605355</v>
      </c>
    </row>
    <row r="18" spans="1:7" x14ac:dyDescent="0.3">
      <c r="A18" s="43" t="s">
        <v>8</v>
      </c>
      <c r="B18" s="64">
        <v>378</v>
      </c>
      <c r="C18" s="48">
        <v>631692.5</v>
      </c>
      <c r="D18" s="37">
        <v>3441</v>
      </c>
      <c r="E18" s="48">
        <v>8996330</v>
      </c>
      <c r="F18" s="67">
        <f t="shared" ref="F18:F20" si="1">B18+D18</f>
        <v>3819</v>
      </c>
      <c r="G18" s="39">
        <f t="shared" ref="G18:G20" si="2">C18+E18</f>
        <v>9628022.5</v>
      </c>
    </row>
    <row r="19" spans="1:7" x14ac:dyDescent="0.3">
      <c r="A19" s="43" t="s">
        <v>9</v>
      </c>
      <c r="B19" s="64">
        <v>590</v>
      </c>
      <c r="C19" s="48">
        <v>682798</v>
      </c>
      <c r="D19" s="37">
        <v>3895</v>
      </c>
      <c r="E19" s="48">
        <v>9641054</v>
      </c>
      <c r="F19" s="67">
        <f t="shared" si="1"/>
        <v>4485</v>
      </c>
      <c r="G19" s="39">
        <f t="shared" si="2"/>
        <v>10323852</v>
      </c>
    </row>
    <row r="20" spans="1:7" x14ac:dyDescent="0.3">
      <c r="A20" s="56" t="s">
        <v>4</v>
      </c>
      <c r="B20" s="65">
        <f>SUM(B17:B19)</f>
        <v>1159</v>
      </c>
      <c r="C20" s="57">
        <f>SUM(C17:C19)</f>
        <v>1360170.5</v>
      </c>
      <c r="D20" s="66">
        <f>SUM(D17:D19)</f>
        <v>8286</v>
      </c>
      <c r="E20" s="57">
        <f t="shared" ref="E20" si="3">SUM(E17:E19)</f>
        <v>19197059</v>
      </c>
      <c r="F20" s="68">
        <f t="shared" si="1"/>
        <v>9445</v>
      </c>
      <c r="G20" s="57">
        <f t="shared" si="2"/>
        <v>20557229.5</v>
      </c>
    </row>
    <row r="21" spans="1:7" x14ac:dyDescent="0.3">
      <c r="A21" s="23"/>
      <c r="B21" s="24"/>
      <c r="C21" s="24"/>
      <c r="D21" s="24"/>
      <c r="E21" s="24"/>
      <c r="F21" s="24"/>
      <c r="G21" s="25"/>
    </row>
    <row r="22" spans="1:7" x14ac:dyDescent="0.3">
      <c r="A22" s="26" t="s">
        <v>10</v>
      </c>
      <c r="B22" s="27"/>
      <c r="G22" s="28"/>
    </row>
    <row r="23" spans="1:7" x14ac:dyDescent="0.3">
      <c r="A23" s="29" t="s">
        <v>11</v>
      </c>
      <c r="G23" s="28"/>
    </row>
    <row r="24" spans="1:7" x14ac:dyDescent="0.3">
      <c r="A24" s="29" t="s">
        <v>12</v>
      </c>
      <c r="G24" s="28"/>
    </row>
    <row r="25" spans="1:7" x14ac:dyDescent="0.3">
      <c r="A25" s="29" t="s">
        <v>13</v>
      </c>
      <c r="G25" s="28"/>
    </row>
    <row r="26" spans="1:7" x14ac:dyDescent="0.3">
      <c r="A26" s="29" t="s">
        <v>14</v>
      </c>
      <c r="G26" s="28"/>
    </row>
    <row r="27" spans="1:7" x14ac:dyDescent="0.3">
      <c r="A27" s="29" t="s">
        <v>15</v>
      </c>
      <c r="G27" s="28"/>
    </row>
    <row r="28" spans="1:7" x14ac:dyDescent="0.3">
      <c r="A28" s="29" t="s">
        <v>16</v>
      </c>
      <c r="G28" s="28"/>
    </row>
    <row r="29" spans="1:7" x14ac:dyDescent="0.3">
      <c r="A29" s="29" t="s">
        <v>43</v>
      </c>
      <c r="G29" s="28"/>
    </row>
    <row r="30" spans="1:7" x14ac:dyDescent="0.3">
      <c r="A30" s="29" t="s">
        <v>17</v>
      </c>
      <c r="G30" s="28"/>
    </row>
    <row r="31" spans="1:7" x14ac:dyDescent="0.3">
      <c r="A31" s="29" t="s">
        <v>18</v>
      </c>
      <c r="G31" s="28"/>
    </row>
    <row r="32" spans="1:7" x14ac:dyDescent="0.3">
      <c r="A32" s="29" t="s">
        <v>15</v>
      </c>
      <c r="G32" s="28"/>
    </row>
    <row r="33" spans="1:7" x14ac:dyDescent="0.3">
      <c r="A33" s="29" t="s">
        <v>16</v>
      </c>
      <c r="G33" s="28"/>
    </row>
    <row r="34" spans="1:7" x14ac:dyDescent="0.3">
      <c r="A34" s="29" t="s">
        <v>19</v>
      </c>
      <c r="G34" s="28"/>
    </row>
    <row r="35" spans="1:7" x14ac:dyDescent="0.3">
      <c r="A35" s="12"/>
      <c r="B35" s="13"/>
      <c r="C35" s="13"/>
      <c r="D35" s="13"/>
      <c r="E35" s="13"/>
      <c r="F35" s="13"/>
      <c r="G35" s="30"/>
    </row>
    <row r="41" spans="1:7" s="11" customFormat="1" x14ac:dyDescent="0.3">
      <c r="A41" s="129" t="s">
        <v>40</v>
      </c>
      <c r="B41" s="130"/>
      <c r="C41" s="130"/>
      <c r="D41" s="130"/>
      <c r="E41" s="130"/>
      <c r="F41" s="130"/>
      <c r="G41" s="131"/>
    </row>
    <row r="42" spans="1:7" s="11" customFormat="1" x14ac:dyDescent="0.3">
      <c r="A42" s="132" t="s">
        <v>20</v>
      </c>
      <c r="B42" s="133"/>
      <c r="C42" s="133"/>
      <c r="D42" s="133"/>
      <c r="E42" s="133"/>
      <c r="F42" s="133"/>
      <c r="G42" s="134"/>
    </row>
    <row r="43" spans="1:7" s="11" customFormat="1" x14ac:dyDescent="0.3">
      <c r="A43" s="132" t="s">
        <v>21</v>
      </c>
      <c r="B43" s="133"/>
      <c r="C43" s="133"/>
      <c r="D43" s="133"/>
      <c r="E43" s="133"/>
      <c r="F43" s="133"/>
      <c r="G43" s="134"/>
    </row>
    <row r="44" spans="1:7" s="11" customFormat="1" x14ac:dyDescent="0.3">
      <c r="A44" s="124" t="s">
        <v>30</v>
      </c>
      <c r="B44" s="125"/>
      <c r="C44" s="125"/>
      <c r="D44" s="125"/>
      <c r="E44" s="125"/>
      <c r="F44" s="125"/>
      <c r="G44" s="126"/>
    </row>
    <row r="45" spans="1:7" s="11" customFormat="1" x14ac:dyDescent="0.3">
      <c r="A45" s="124" t="s">
        <v>38</v>
      </c>
      <c r="B45" s="125"/>
      <c r="C45" s="125"/>
      <c r="D45" s="125"/>
      <c r="E45" s="125"/>
      <c r="F45" s="125"/>
      <c r="G45" s="126"/>
    </row>
    <row r="46" spans="1:7" x14ac:dyDescent="0.3">
      <c r="A46" s="58"/>
      <c r="B46" s="59"/>
      <c r="C46" s="59"/>
      <c r="D46" s="59"/>
      <c r="E46" s="114" t="s">
        <v>42</v>
      </c>
      <c r="F46" s="114"/>
      <c r="G46" s="115"/>
    </row>
    <row r="47" spans="1:7" x14ac:dyDescent="0.3">
      <c r="A47" s="103" t="s">
        <v>25</v>
      </c>
      <c r="B47" s="116" t="s">
        <v>26</v>
      </c>
      <c r="C47" s="118" t="s">
        <v>2</v>
      </c>
      <c r="D47" s="119"/>
      <c r="E47" s="118" t="s">
        <v>3</v>
      </c>
      <c r="F47" s="119"/>
      <c r="G47" s="33" t="s">
        <v>4</v>
      </c>
    </row>
    <row r="48" spans="1:7" x14ac:dyDescent="0.3">
      <c r="A48" s="103"/>
      <c r="B48" s="117"/>
      <c r="C48" s="120" t="s">
        <v>32</v>
      </c>
      <c r="D48" s="121"/>
      <c r="E48" s="120" t="s">
        <v>33</v>
      </c>
      <c r="F48" s="121"/>
      <c r="G48" s="33" t="s">
        <v>28</v>
      </c>
    </row>
    <row r="49" spans="1:7" x14ac:dyDescent="0.3">
      <c r="A49" s="43" t="s">
        <v>22</v>
      </c>
      <c r="B49" s="36">
        <v>18</v>
      </c>
      <c r="C49" s="127">
        <v>998387.98</v>
      </c>
      <c r="D49" s="128"/>
      <c r="E49" s="127">
        <v>970152.44</v>
      </c>
      <c r="F49" s="128"/>
      <c r="G49" s="39">
        <f>C49+E49</f>
        <v>1968540.42</v>
      </c>
    </row>
    <row r="50" spans="1:7" x14ac:dyDescent="0.3">
      <c r="A50" s="43" t="s">
        <v>23</v>
      </c>
      <c r="B50" s="36" t="s">
        <v>41</v>
      </c>
      <c r="C50" s="127">
        <v>0</v>
      </c>
      <c r="D50" s="128"/>
      <c r="E50" s="127">
        <v>0</v>
      </c>
      <c r="F50" s="128"/>
      <c r="G50" s="39">
        <f t="shared" ref="G50:G51" si="4">C50+E50</f>
        <v>0</v>
      </c>
    </row>
    <row r="51" spans="1:7" ht="40.5" x14ac:dyDescent="0.3">
      <c r="A51" s="44" t="s">
        <v>24</v>
      </c>
      <c r="B51" s="45">
        <v>6</v>
      </c>
      <c r="C51" s="127">
        <v>120698.05</v>
      </c>
      <c r="D51" s="128"/>
      <c r="E51" s="127">
        <v>116893.28</v>
      </c>
      <c r="F51" s="128"/>
      <c r="G51" s="39">
        <f t="shared" si="4"/>
        <v>237591.33000000002</v>
      </c>
    </row>
    <row r="52" spans="1:7" x14ac:dyDescent="0.3">
      <c r="A52" s="60" t="s">
        <v>4</v>
      </c>
      <c r="B52" s="60">
        <f t="shared" ref="B52:G52" si="5">SUM(B49:B51)</f>
        <v>24</v>
      </c>
      <c r="C52" s="122">
        <f t="shared" si="5"/>
        <v>1119086.03</v>
      </c>
      <c r="D52" s="123"/>
      <c r="E52" s="122">
        <f t="shared" si="5"/>
        <v>1087045.72</v>
      </c>
      <c r="F52" s="123"/>
      <c r="G52" s="61">
        <f t="shared" si="5"/>
        <v>2206131.75</v>
      </c>
    </row>
  </sheetData>
  <mergeCells count="36">
    <mergeCell ref="C52:D52"/>
    <mergeCell ref="E52:F52"/>
    <mergeCell ref="A3:G3"/>
    <mergeCell ref="A13:G13"/>
    <mergeCell ref="A45:G45"/>
    <mergeCell ref="E48:F48"/>
    <mergeCell ref="C49:D49"/>
    <mergeCell ref="E49:F49"/>
    <mergeCell ref="C50:D50"/>
    <mergeCell ref="E50:F50"/>
    <mergeCell ref="C51:D51"/>
    <mergeCell ref="E51:F51"/>
    <mergeCell ref="A41:G41"/>
    <mergeCell ref="A42:G42"/>
    <mergeCell ref="A43:G43"/>
    <mergeCell ref="A44:G44"/>
    <mergeCell ref="E46:G46"/>
    <mergeCell ref="A47:A48"/>
    <mergeCell ref="B47:B48"/>
    <mergeCell ref="C47:D47"/>
    <mergeCell ref="E47:F47"/>
    <mergeCell ref="C48:D48"/>
    <mergeCell ref="A11:G11"/>
    <mergeCell ref="A12:G12"/>
    <mergeCell ref="E14:G14"/>
    <mergeCell ref="A15:A16"/>
    <mergeCell ref="B15:C15"/>
    <mergeCell ref="D15:E15"/>
    <mergeCell ref="F15:G15"/>
    <mergeCell ref="A1:G1"/>
    <mergeCell ref="A2:G2"/>
    <mergeCell ref="E4:G4"/>
    <mergeCell ref="A5:A6"/>
    <mergeCell ref="B5:C5"/>
    <mergeCell ref="D5:E5"/>
    <mergeCell ref="F5:G5"/>
  </mergeCells>
  <pageMargins left="0.39370078740157483" right="0.39370078740157483" top="0.78740157480314965" bottom="0.78740157480314965" header="0.31496062992125984" footer="0.31496062992125984"/>
  <pageSetup paperSize="9" scale="87" orientation="portrait" r:id="rId1"/>
  <ignoredErrors>
    <ignoredError sqref="F17:F19" unlockedFormula="1"/>
    <ignoredError sqref="F2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O9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bma04544</dc:creator>
  <cp:lastModifiedBy>bma04544</cp:lastModifiedBy>
  <cp:lastPrinted>2025-04-18T03:09:27Z</cp:lastPrinted>
  <dcterms:created xsi:type="dcterms:W3CDTF">2024-02-27T07:44:51Z</dcterms:created>
  <dcterms:modified xsi:type="dcterms:W3CDTF">2025-04-18T03:39:04Z</dcterms:modified>
</cp:coreProperties>
</file>