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01 - ita 2566\O12\ค่าธรรมเนียม\"/>
    </mc:Choice>
  </mc:AlternateContent>
  <xr:revisionPtr revIDLastSave="0" documentId="8_{4FE6BD4E-32B4-4825-8733-F027825039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มี.ค.66 " sheetId="11" r:id="rId1"/>
    <sheet name="ก.พ.66" sheetId="10" r:id="rId2"/>
    <sheet name="ม.ค.66" sheetId="9" r:id="rId3"/>
    <sheet name="ธ.ค.65" sheetId="8" r:id="rId4"/>
    <sheet name="พ.ย.65" sheetId="7" r:id="rId5"/>
    <sheet name="ต.ค.65" sheetId="6" r:id="rId6"/>
  </sheets>
  <definedNames>
    <definedName name="_xlnm.Print_Titles" localSheetId="1">'ก.พ.66'!$1:$4</definedName>
    <definedName name="_xlnm.Print_Titles" localSheetId="5">'ต.ค.65'!$1:$4</definedName>
    <definedName name="_xlnm.Print_Titles" localSheetId="3">'ธ.ค.65'!$1:$4</definedName>
    <definedName name="_xlnm.Print_Titles" localSheetId="4">'พ.ย.65'!$1:$4</definedName>
    <definedName name="_xlnm.Print_Titles" localSheetId="2">'ม.ค.66'!$1:$4</definedName>
    <definedName name="_xlnm.Print_Titles" localSheetId="0">'มี.ค.66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KL+ze+tm9oOlV8yuSS11s2vodJA=="/>
    </ext>
  </extLst>
</workbook>
</file>

<file path=xl/calcChain.xml><?xml version="1.0" encoding="utf-8"?>
<calcChain xmlns="http://schemas.openxmlformats.org/spreadsheetml/2006/main">
  <c r="G32" i="6" l="1"/>
  <c r="G30" i="6"/>
  <c r="G28" i="6"/>
  <c r="G27" i="6"/>
  <c r="G26" i="6"/>
  <c r="G25" i="6"/>
  <c r="G24" i="6"/>
  <c r="G21" i="6"/>
  <c r="G19" i="6"/>
  <c r="G18" i="6"/>
  <c r="G17" i="6"/>
  <c r="G15" i="6"/>
  <c r="G14" i="6"/>
  <c r="G13" i="6"/>
  <c r="G11" i="6"/>
  <c r="G9" i="6"/>
  <c r="G8" i="6"/>
  <c r="G7" i="6"/>
  <c r="G6" i="6"/>
  <c r="G32" i="7"/>
  <c r="G30" i="7"/>
  <c r="G28" i="7"/>
  <c r="G27" i="7"/>
  <c r="G26" i="7"/>
  <c r="G25" i="7"/>
  <c r="G24" i="7"/>
  <c r="G21" i="7"/>
  <c r="G19" i="7"/>
  <c r="G18" i="7"/>
  <c r="G17" i="7"/>
  <c r="G15" i="7"/>
  <c r="G14" i="7"/>
  <c r="G13" i="7"/>
  <c r="G11" i="7"/>
  <c r="G9" i="7"/>
  <c r="G8" i="7"/>
  <c r="G7" i="7"/>
  <c r="G6" i="7"/>
  <c r="G32" i="8"/>
  <c r="G30" i="8"/>
  <c r="G28" i="8"/>
  <c r="G27" i="8"/>
  <c r="G26" i="8"/>
  <c r="G25" i="8"/>
  <c r="G24" i="8"/>
  <c r="G21" i="8"/>
  <c r="G19" i="8"/>
  <c r="G18" i="8"/>
  <c r="G17" i="8"/>
  <c r="G15" i="8"/>
  <c r="G14" i="8"/>
  <c r="G13" i="8"/>
  <c r="G11" i="8"/>
  <c r="G9" i="8"/>
  <c r="G8" i="8"/>
  <c r="G7" i="8"/>
  <c r="G6" i="8"/>
  <c r="G32" i="9"/>
  <c r="G30" i="9"/>
  <c r="G28" i="9"/>
  <c r="G27" i="9"/>
  <c r="G26" i="9"/>
  <c r="G25" i="9"/>
  <c r="G24" i="9"/>
  <c r="G21" i="9"/>
  <c r="G19" i="9"/>
  <c r="G18" i="9"/>
  <c r="G17" i="9"/>
  <c r="G15" i="9"/>
  <c r="G14" i="9"/>
  <c r="G13" i="9"/>
  <c r="G11" i="9"/>
  <c r="G9" i="9"/>
  <c r="G8" i="9"/>
  <c r="G7" i="9"/>
  <c r="G6" i="9"/>
  <c r="G32" i="10"/>
  <c r="G30" i="10"/>
  <c r="G28" i="10"/>
  <c r="G27" i="10"/>
  <c r="G26" i="10"/>
  <c r="G25" i="10"/>
  <c r="G24" i="10"/>
  <c r="G21" i="10"/>
  <c r="G19" i="10"/>
  <c r="G18" i="10"/>
  <c r="G17" i="10"/>
  <c r="G15" i="10"/>
  <c r="G14" i="10"/>
  <c r="G13" i="10"/>
  <c r="G11" i="10"/>
  <c r="G9" i="10"/>
  <c r="G8" i="10"/>
  <c r="G7" i="10"/>
  <c r="G6" i="10"/>
  <c r="G32" i="11"/>
  <c r="G30" i="11"/>
  <c r="G28" i="11"/>
  <c r="G27" i="11"/>
  <c r="G26" i="11"/>
  <c r="G25" i="11"/>
  <c r="G24" i="11"/>
  <c r="G21" i="11"/>
  <c r="G19" i="11"/>
  <c r="G18" i="11"/>
  <c r="G17" i="11"/>
  <c r="G15" i="11"/>
  <c r="G14" i="11"/>
  <c r="G13" i="11"/>
  <c r="G11" i="11"/>
  <c r="G9" i="11"/>
  <c r="G8" i="11"/>
  <c r="G7" i="11"/>
  <c r="G6" i="11"/>
  <c r="E34" i="10" l="1"/>
  <c r="D34" i="10"/>
  <c r="D34" i="7"/>
  <c r="E34" i="6"/>
  <c r="E34" i="7"/>
  <c r="G34" i="7" s="1"/>
  <c r="D34" i="6"/>
  <c r="C34" i="6"/>
  <c r="C34" i="7"/>
  <c r="C34" i="10"/>
  <c r="E34" i="11"/>
  <c r="D34" i="11"/>
  <c r="C34" i="11"/>
  <c r="F34" i="6" l="1"/>
  <c r="G34" i="6"/>
  <c r="F34" i="10"/>
  <c r="G34" i="10"/>
  <c r="F34" i="11"/>
  <c r="G34" i="11"/>
  <c r="E34" i="9"/>
  <c r="G34" i="9" s="1"/>
  <c r="D34" i="9"/>
  <c r="C34" i="9"/>
  <c r="E34" i="8"/>
  <c r="G34" i="8" s="1"/>
  <c r="D34" i="8"/>
  <c r="C34" i="8"/>
  <c r="F34" i="8" l="1"/>
  <c r="F34" i="9"/>
</calcChain>
</file>

<file path=xl/sharedStrings.xml><?xml version="1.0" encoding="utf-8"?>
<sst xmlns="http://schemas.openxmlformats.org/spreadsheetml/2006/main" count="346" uniqueCount="48">
  <si>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</si>
  <si>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</si>
  <si>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</si>
  <si>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เดือน</t>
  </si>
  <si>
    <t>ตั้งแต่ต้นปี</t>
  </si>
  <si>
    <t xml:space="preserve"> +</t>
  </si>
  <si>
    <t>-</t>
  </si>
  <si>
    <t>ภาษีอากร</t>
  </si>
  <si>
    <t>ค่าธรรมเนียม ใบอนุญาต และค่าปรับ</t>
  </si>
  <si>
    <t>ค่าใบอนุญาต</t>
  </si>
  <si>
    <t>รวม</t>
  </si>
  <si>
    <t>เป้าหมาย</t>
  </si>
  <si>
    <t>สูงกว่า</t>
  </si>
  <si>
    <t>ต่ำกว่า</t>
  </si>
  <si>
    <t>หมายเหตุ ข้อมูลจากระบบ MIS "รายงานรายได้กรุงเทพมหานคร"</t>
  </si>
  <si>
    <t>ประจำปีงบประมาณ พ.ศ. 2566 สำนักงานเขตบางซื่อ เดือน มีนาคม 2566</t>
  </si>
  <si>
    <t>ประจำปีงบประมาณ พ.ศ. 2566 สำนักงานเขตบางซื่อ เดือน ตุลาคม 2565</t>
  </si>
  <si>
    <t>ประจำปีงบประมาณ พ.ศ. 2566 สำนักงานเขตบางซื่อ เดือน พฤศจิกายน 2565</t>
  </si>
  <si>
    <t>ประจำปีงบประมาณ พ.ศ. 2566 สำนักงานเขตบางซื่อ เดือน ธันวาคม 2565</t>
  </si>
  <si>
    <t>ประจำปีงบประมาณ พ.ศ. 2566 สำนักงานเขตบางซื่อ เดือน มกราคม 2566</t>
  </si>
  <si>
    <t>ประจำปีงบประมาณ พ.ศ. 2566 สำนักงานเขตบางซื่อ เดือน กุมภาพันธ์ 2566</t>
  </si>
  <si>
    <t>ภาษีที่ดินและสิ่งปลูกสร้าง</t>
  </si>
  <si>
    <t>ภาษีป้าย</t>
  </si>
  <si>
    <t>ภาษีบำรุงท้องที่</t>
  </si>
  <si>
    <t>ภาษีบำรุงกรุงเทพมหานครสำหรับน้ำมัน</t>
  </si>
  <si>
    <t>ภาษีโรงเรือนและที่ดิน</t>
  </si>
  <si>
    <t>ค่าธรรมเนียมขนถ่ายสิ่งปฏิกูล</t>
  </si>
  <si>
    <t>ค่าธรรมเนียมตามกฏหมายควบคุมอาคาร</t>
  </si>
  <si>
    <t>ค่าธรรมเนียมขนถ่ายสิ่งปฏิกูลประเภทไขมัน</t>
  </si>
  <si>
    <t>ค่าธรรมเนียมใบอนุญาตผู้จัดการหอพัก</t>
  </si>
  <si>
    <t>ค่าธรรมเนียมเก็บขนมูลฝอย</t>
  </si>
  <si>
    <t>ค่าปรับผู้ละเมิดกฏหมาย</t>
  </si>
  <si>
    <t>อากรการฆ่าสัตว์</t>
  </si>
  <si>
    <t>ค่าธรรมเนียมและค่าเปรียบเทียบปรับบัตรประชาชน</t>
  </si>
  <si>
    <t>ค่าธรรมเนียมการจดทะเบียนพาณิชย์</t>
  </si>
  <si>
    <t>ค่าธรรมเนียมใบอนุญาตติดตั้งป้ายโฆษณา</t>
  </si>
  <si>
    <t>ค่าธรรมเนียมใบอนุญาตประกอบกิจการหอพัก</t>
  </si>
  <si>
    <t>ค่าธรรมเนียมรายปีและเงินเพิ่มฯสำหรับโรงงานจำพวกที่ 2</t>
  </si>
  <si>
    <t>- ดำเนินกิจการที่เป็นอันตรายต่อสุขภาพในลักษณะที่เป็นการค้า</t>
  </si>
  <si>
    <t>- จัดตั้งสถานที่จำหน่ายอาหารและสถานที่สะสมอาหาร</t>
  </si>
  <si>
    <t>- การโฆษณา</t>
  </si>
  <si>
    <t>- ตลาดเอกชน</t>
  </si>
  <si>
    <t>- สุสานและฌาปนสถาน</t>
  </si>
  <si>
    <t>- จำหน่ายสินค้าในที่หรือทางสาธารณะ</t>
  </si>
  <si>
    <t>- ออกหนังสือรับรองการแจ้งการจัดตั้งสถานที่</t>
  </si>
  <si>
    <t xml:space="preserve">  จำหน่ายอาหารและสถานที่สะสมอาหาร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</si>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</sst>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1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4"/>
      <color rgb="FF000000"/>
      <name val="TH SarabunPSK"/>
      <family val="2"/>
    </font>
    <font>
      <sz val="13"/>
      <color rgb="FF00000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87" fontId="5" fillId="0" borderId="6" xfId="1" applyFont="1" applyBorder="1" applyAlignment="1">
      <alignment horizontal="right" vertical="center"/>
    </xf>
    <xf numFmtId="9" fontId="5" fillId="0" borderId="6" xfId="2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187" fontId="5" fillId="0" borderId="9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9" fontId="5" fillId="0" borderId="9" xfId="2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187" fontId="5" fillId="0" borderId="6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187" fontId="5" fillId="0" borderId="12" xfId="1" applyFont="1" applyBorder="1" applyAlignment="1">
      <alignment horizontal="right" vertical="center"/>
    </xf>
    <xf numFmtId="9" fontId="5" fillId="0" borderId="12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188" fontId="8" fillId="0" borderId="6" xfId="1" applyNumberFormat="1" applyFont="1" applyBorder="1" applyAlignment="1">
      <alignment horizontal="right" vertical="center"/>
    </xf>
    <xf numFmtId="188" fontId="8" fillId="0" borderId="9" xfId="1" applyNumberFormat="1" applyFont="1" applyBorder="1" applyAlignment="1">
      <alignment horizontal="right" vertical="center"/>
    </xf>
    <xf numFmtId="188" fontId="8" fillId="0" borderId="12" xfId="1" applyNumberFormat="1" applyFont="1" applyBorder="1" applyAlignment="1">
      <alignment horizontal="right" vertical="center"/>
    </xf>
    <xf numFmtId="188" fontId="8" fillId="0" borderId="13" xfId="1" applyNumberFormat="1" applyFont="1" applyBorder="1" applyAlignment="1">
      <alignment horizontal="right" vertical="center"/>
    </xf>
    <xf numFmtId="188" fontId="8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" fillId="0" borderId="17" xfId="0" applyNumberFormat="1" applyFont="1" applyBorder="1" applyAlignment="1">
      <alignment horizontal="left" vertical="center"/>
    </xf>
    <xf numFmtId="188" fontId="8" fillId="0" borderId="18" xfId="1" applyNumberFormat="1" applyFont="1" applyBorder="1" applyAlignment="1">
      <alignment horizontal="right" vertical="center"/>
    </xf>
    <xf numFmtId="187" fontId="5" fillId="0" borderId="15" xfId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9" fontId="5" fillId="0" borderId="15" xfId="2" applyFont="1" applyBorder="1" applyAlignment="1">
      <alignment horizontal="right" vertical="center"/>
    </xf>
    <xf numFmtId="188" fontId="8" fillId="0" borderId="14" xfId="1" applyNumberFormat="1" applyFont="1" applyBorder="1" applyAlignment="1">
      <alignment horizontal="right" vertical="center"/>
    </xf>
    <xf numFmtId="187" fontId="5" fillId="0" borderId="14" xfId="1" applyFont="1" applyBorder="1" applyAlignment="1">
      <alignment horizontal="right" vertical="center"/>
    </xf>
    <xf numFmtId="9" fontId="5" fillId="0" borderId="14" xfId="2" applyFont="1" applyBorder="1" applyAlignment="1">
      <alignment horizontal="right" vertical="center"/>
    </xf>
    <xf numFmtId="49" fontId="5" fillId="0" borderId="19" xfId="0" applyNumberFormat="1" applyFont="1" applyBorder="1" applyAlignment="1">
      <alignment horizontal="left" vertical="center"/>
    </xf>
    <xf numFmtId="188" fontId="8" fillId="0" borderId="15" xfId="1" applyNumberFormat="1" applyFont="1" applyBorder="1" applyAlignment="1">
      <alignment horizontal="right" vertical="center"/>
    </xf>
    <xf numFmtId="187" fontId="5" fillId="0" borderId="17" xfId="1" applyFont="1" applyBorder="1" applyAlignment="1">
      <alignment horizontal="right" vertical="center"/>
    </xf>
    <xf numFmtId="187" fontId="5" fillId="0" borderId="20" xfId="1" applyFont="1" applyBorder="1" applyAlignment="1">
      <alignment horizontal="right" vertical="center"/>
    </xf>
    <xf numFmtId="187" fontId="5" fillId="0" borderId="14" xfId="1" applyFont="1" applyBorder="1" applyAlignment="1">
      <alignment horizontal="center" vertical="center"/>
    </xf>
    <xf numFmtId="187" fontId="5" fillId="0" borderId="5" xfId="1" applyFont="1" applyBorder="1" applyAlignment="1">
      <alignment horizontal="right" vertical="center"/>
    </xf>
    <xf numFmtId="187" fontId="5" fillId="0" borderId="5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7" fontId="5" fillId="0" borderId="12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87" fontId="5" fillId="0" borderId="21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88" fontId="8" fillId="0" borderId="17" xfId="1" applyNumberFormat="1" applyFont="1" applyBorder="1" applyAlignment="1">
      <alignment horizontal="right" vertical="center"/>
    </xf>
    <xf numFmtId="188" fontId="8" fillId="0" borderId="20" xfId="1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187" fontId="5" fillId="0" borderId="16" xfId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188" fontId="5" fillId="0" borderId="21" xfId="1" applyNumberFormat="1" applyFont="1" applyBorder="1" applyAlignment="1">
      <alignment horizontal="center" vertical="center"/>
    </xf>
    <xf numFmtId="187" fontId="5" fillId="0" borderId="23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88" fontId="5" fillId="0" borderId="5" xfId="1" applyNumberFormat="1" applyFont="1" applyBorder="1" applyAlignment="1">
      <alignment horizontal="center" vertical="center"/>
    </xf>
    <xf numFmtId="187" fontId="5" fillId="0" borderId="17" xfId="1" applyFont="1" applyBorder="1" applyAlignment="1">
      <alignment horizontal="center" vertical="center"/>
    </xf>
    <xf numFmtId="188" fontId="8" fillId="0" borderId="5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9" fontId="5" fillId="0" borderId="24" xfId="2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5" fillId="0" borderId="26" xfId="2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36"/>
  <sheetViews>
    <sheetView tabSelected="1" zoomScale="85" zoomScaleNormal="85" workbookViewId="0">
      <selection activeCell="H1" sqref="H1"/>
    </sheetView>
  </sheetViews>
  <sheetFormatPr defaultColWidth="14.42578125" defaultRowHeight="15" customHeight="1" x14ac:dyDescent="0.25"/>
  <cols>
    <col min="1" max="1" width="5.28515625" style="1" customWidth="1"/>
    <col min="2" max="2" width="42.85546875" style="1" customWidth="1"/>
    <col min="3" max="3" width="13.5703125" style="42" customWidth="1"/>
    <col min="4" max="4" width="14" style="1" customWidth="1"/>
    <col min="5" max="5" width="15.7109375" style="1" bestFit="1" customWidth="1"/>
    <col min="6" max="6" width="3.5703125" style="1" customWidth="1"/>
    <col min="7" max="7" width="7.42578125" style="1" customWidth="1"/>
    <col min="8" max="16384" width="14.42578125" style="1"/>
  </cols>
  <sheetData>
    <row r="1" spans="1:7" ht="21.75" customHeight="1" x14ac:dyDescent="0.25">
      <c r="A1" s="77" t="s">
        <v>0</v>
      </c>
      <c r="B1" s="78"/>
      <c r="C1" s="78"/>
      <c r="D1" s="78"/>
      <c r="E1" s="78"/>
      <c r="F1" s="78"/>
      <c r="G1" s="79"/>
    </row>
    <row r="2" spans="1:7" ht="21.75" customHeight="1" x14ac:dyDescent="0.25">
      <c r="A2" s="80" t="s">
        <v>15</v>
      </c>
      <c r="B2" s="81"/>
      <c r="C2" s="81"/>
      <c r="D2" s="81"/>
      <c r="E2" s="81"/>
      <c r="F2" s="81"/>
      <c r="G2" s="82"/>
    </row>
    <row r="3" spans="1:7" ht="15" customHeight="1" x14ac:dyDescent="0.25">
      <c r="A3" s="18" t="s">
        <v>1</v>
      </c>
      <c r="B3" s="20" t="s">
        <v>2</v>
      </c>
      <c r="C3" s="20" t="s">
        <v>11</v>
      </c>
      <c r="D3" s="83" t="s">
        <v>3</v>
      </c>
      <c r="E3" s="85" t="s">
        <v>4</v>
      </c>
      <c r="F3" s="2" t="s">
        <v>5</v>
      </c>
      <c r="G3" s="2" t="s">
        <v>12</v>
      </c>
    </row>
    <row r="4" spans="1:7" ht="15" customHeight="1" x14ac:dyDescent="0.25">
      <c r="A4" s="19"/>
      <c r="B4" s="21"/>
      <c r="C4" s="21"/>
      <c r="D4" s="84"/>
      <c r="E4" s="82"/>
      <c r="F4" s="2" t="s">
        <v>6</v>
      </c>
      <c r="G4" s="2" t="s">
        <v>13</v>
      </c>
    </row>
    <row r="5" spans="1:7" ht="23.25" customHeight="1" x14ac:dyDescent="0.25">
      <c r="A5" s="3"/>
      <c r="B5" s="4" t="s">
        <v>7</v>
      </c>
      <c r="C5" s="36"/>
      <c r="D5" s="5"/>
      <c r="E5" s="5"/>
      <c r="F5" s="5"/>
      <c r="G5" s="5"/>
    </row>
    <row r="6" spans="1:7" ht="21" x14ac:dyDescent="0.25">
      <c r="A6" s="3">
        <v>1</v>
      </c>
      <c r="B6" s="6" t="s">
        <v>21</v>
      </c>
      <c r="C6" s="37">
        <v>220000000</v>
      </c>
      <c r="D6" s="7">
        <v>365949.97</v>
      </c>
      <c r="E6" s="7">
        <v>9208462.2300000004</v>
      </c>
      <c r="F6" s="5"/>
      <c r="G6" s="8">
        <f t="shared" ref="G6:G11" si="0">+E6/C6</f>
        <v>4.1856646500000004E-2</v>
      </c>
    </row>
    <row r="7" spans="1:7" ht="21" x14ac:dyDescent="0.25">
      <c r="A7" s="3">
        <v>2</v>
      </c>
      <c r="B7" s="6" t="s">
        <v>23</v>
      </c>
      <c r="C7" s="37">
        <v>400000</v>
      </c>
      <c r="D7" s="7">
        <v>2499.96</v>
      </c>
      <c r="E7" s="7">
        <v>37243.08</v>
      </c>
      <c r="F7" s="5"/>
      <c r="G7" s="8">
        <f t="shared" si="0"/>
        <v>9.3107700000000002E-2</v>
      </c>
    </row>
    <row r="8" spans="1:7" ht="21" x14ac:dyDescent="0.25">
      <c r="A8" s="3">
        <v>3</v>
      </c>
      <c r="B8" s="6" t="s">
        <v>25</v>
      </c>
      <c r="C8" s="37">
        <v>7000000</v>
      </c>
      <c r="D8" s="7">
        <v>281051.25</v>
      </c>
      <c r="E8" s="7">
        <v>991554.57</v>
      </c>
      <c r="F8" s="5"/>
      <c r="G8" s="8">
        <f t="shared" si="0"/>
        <v>0.14165065285714284</v>
      </c>
    </row>
    <row r="9" spans="1:7" ht="21" x14ac:dyDescent="0.25">
      <c r="A9" s="3">
        <v>4</v>
      </c>
      <c r="B9" s="6" t="s">
        <v>22</v>
      </c>
      <c r="C9" s="37">
        <v>17000000</v>
      </c>
      <c r="D9" s="7">
        <v>3315663.2</v>
      </c>
      <c r="E9" s="7">
        <v>5492682.3300000001</v>
      </c>
      <c r="F9" s="5"/>
      <c r="G9" s="8">
        <f t="shared" si="0"/>
        <v>0.32309896058823528</v>
      </c>
    </row>
    <row r="10" spans="1:7" ht="21" x14ac:dyDescent="0.25">
      <c r="A10" s="3">
        <v>5</v>
      </c>
      <c r="B10" s="6" t="s">
        <v>32</v>
      </c>
      <c r="C10" s="37" t="s">
        <v>6</v>
      </c>
      <c r="D10" s="7" t="s">
        <v>46</v>
      </c>
      <c r="E10" s="7" t="s">
        <v>46</v>
      </c>
      <c r="F10" s="5"/>
      <c r="G10" s="8" t="s">
        <v>46</v>
      </c>
    </row>
    <row r="11" spans="1:7" ht="21" x14ac:dyDescent="0.25">
      <c r="A11" s="3">
        <v>6</v>
      </c>
      <c r="B11" s="6" t="s">
        <v>24</v>
      </c>
      <c r="C11" s="37">
        <v>3300000</v>
      </c>
      <c r="D11" s="7">
        <v>189222.33</v>
      </c>
      <c r="E11" s="7">
        <v>960898.36</v>
      </c>
      <c r="F11" s="5"/>
      <c r="G11" s="8">
        <f t="shared" si="0"/>
        <v>0.2911813212121212</v>
      </c>
    </row>
    <row r="12" spans="1:7" ht="21" x14ac:dyDescent="0.25">
      <c r="A12" s="3"/>
      <c r="B12" s="9" t="s">
        <v>8</v>
      </c>
      <c r="C12" s="37"/>
      <c r="D12" s="7"/>
      <c r="E12" s="7"/>
      <c r="F12" s="5"/>
      <c r="G12" s="8"/>
    </row>
    <row r="13" spans="1:7" ht="23.25" customHeight="1" x14ac:dyDescent="0.25">
      <c r="A13" s="3">
        <v>7</v>
      </c>
      <c r="B13" s="6" t="s">
        <v>30</v>
      </c>
      <c r="C13" s="37">
        <v>8800000</v>
      </c>
      <c r="D13" s="7">
        <v>820290</v>
      </c>
      <c r="E13" s="7">
        <v>4740140</v>
      </c>
      <c r="F13" s="5"/>
      <c r="G13" s="8">
        <f t="shared" ref="G13:G19" si="1">+E13/C13</f>
        <v>0.53865227272727267</v>
      </c>
    </row>
    <row r="14" spans="1:7" ht="21" x14ac:dyDescent="0.25">
      <c r="A14" s="3">
        <v>8</v>
      </c>
      <c r="B14" s="6" t="s">
        <v>26</v>
      </c>
      <c r="C14" s="37">
        <v>950000</v>
      </c>
      <c r="D14" s="7">
        <v>72000</v>
      </c>
      <c r="E14" s="7">
        <v>405500</v>
      </c>
      <c r="F14" s="5"/>
      <c r="G14" s="8">
        <f t="shared" si="1"/>
        <v>0.42684210526315791</v>
      </c>
    </row>
    <row r="15" spans="1:7" ht="21" x14ac:dyDescent="0.25">
      <c r="A15" s="3">
        <v>9</v>
      </c>
      <c r="B15" s="6" t="s">
        <v>27</v>
      </c>
      <c r="C15" s="37">
        <v>130000</v>
      </c>
      <c r="D15" s="7">
        <v>14257</v>
      </c>
      <c r="E15" s="7">
        <v>44461</v>
      </c>
      <c r="F15" s="5"/>
      <c r="G15" s="8">
        <f t="shared" si="1"/>
        <v>0.34200769230769229</v>
      </c>
    </row>
    <row r="16" spans="1:7" ht="21" x14ac:dyDescent="0.25">
      <c r="A16" s="3">
        <v>10</v>
      </c>
      <c r="B16" s="6" t="s">
        <v>35</v>
      </c>
      <c r="C16" s="37" t="s">
        <v>6</v>
      </c>
      <c r="D16" s="7" t="s">
        <v>46</v>
      </c>
      <c r="E16" s="7" t="s">
        <v>46</v>
      </c>
      <c r="F16" s="5"/>
      <c r="G16" s="8" t="s">
        <v>46</v>
      </c>
    </row>
    <row r="17" spans="1:7" ht="21" x14ac:dyDescent="0.25">
      <c r="A17" s="3">
        <v>11</v>
      </c>
      <c r="B17" s="6" t="s">
        <v>33</v>
      </c>
      <c r="C17" s="37">
        <v>1050000</v>
      </c>
      <c r="D17" s="7">
        <v>150720</v>
      </c>
      <c r="E17" s="7">
        <v>390150</v>
      </c>
      <c r="F17" s="5"/>
      <c r="G17" s="8">
        <f t="shared" si="1"/>
        <v>0.37157142857142855</v>
      </c>
    </row>
    <row r="18" spans="1:7" ht="21" x14ac:dyDescent="0.25">
      <c r="A18" s="3">
        <v>12</v>
      </c>
      <c r="B18" s="6" t="s">
        <v>34</v>
      </c>
      <c r="C18" s="37">
        <v>16000</v>
      </c>
      <c r="D18" s="7">
        <v>1520</v>
      </c>
      <c r="E18" s="7">
        <v>5320</v>
      </c>
      <c r="F18" s="5"/>
      <c r="G18" s="8">
        <f t="shared" si="1"/>
        <v>0.33250000000000002</v>
      </c>
    </row>
    <row r="19" spans="1:7" ht="21" x14ac:dyDescent="0.25">
      <c r="A19" s="3">
        <v>13</v>
      </c>
      <c r="B19" s="6" t="s">
        <v>28</v>
      </c>
      <c r="C19" s="37">
        <v>100000</v>
      </c>
      <c r="D19" s="7">
        <v>12250</v>
      </c>
      <c r="E19" s="7">
        <v>39000</v>
      </c>
      <c r="F19" s="5"/>
      <c r="G19" s="14">
        <f t="shared" si="1"/>
        <v>0.39</v>
      </c>
    </row>
    <row r="20" spans="1:7" ht="21" x14ac:dyDescent="0.25">
      <c r="A20" s="10">
        <v>14</v>
      </c>
      <c r="B20" s="11" t="s">
        <v>36</v>
      </c>
      <c r="C20" s="38">
        <v>100000</v>
      </c>
      <c r="D20" s="12" t="s">
        <v>46</v>
      </c>
      <c r="E20" s="12" t="s">
        <v>46</v>
      </c>
      <c r="F20" s="26"/>
      <c r="G20" s="25"/>
    </row>
    <row r="21" spans="1:7" ht="21" x14ac:dyDescent="0.25">
      <c r="A21" s="22">
        <v>15</v>
      </c>
      <c r="B21" s="23" t="s">
        <v>29</v>
      </c>
      <c r="C21" s="39">
        <v>25000</v>
      </c>
      <c r="D21" s="24">
        <v>750</v>
      </c>
      <c r="E21" s="24">
        <v>1500</v>
      </c>
      <c r="F21" s="22"/>
      <c r="G21" s="8">
        <f t="shared" ref="G21" si="2">+E21/C21</f>
        <v>0.06</v>
      </c>
    </row>
    <row r="22" spans="1:7" ht="21" x14ac:dyDescent="0.25">
      <c r="A22" s="22">
        <v>16</v>
      </c>
      <c r="B22" s="34" t="s">
        <v>37</v>
      </c>
      <c r="C22" s="39" t="s">
        <v>6</v>
      </c>
      <c r="D22" s="24" t="s">
        <v>46</v>
      </c>
      <c r="E22" s="24" t="s">
        <v>46</v>
      </c>
      <c r="F22" s="22"/>
      <c r="G22" s="25"/>
    </row>
    <row r="23" spans="1:7" ht="21" x14ac:dyDescent="0.25">
      <c r="A23" s="28">
        <v>17</v>
      </c>
      <c r="B23" s="31" t="s">
        <v>9</v>
      </c>
      <c r="C23" s="38"/>
      <c r="D23" s="12"/>
      <c r="E23" s="12"/>
      <c r="F23" s="75"/>
      <c r="G23" s="25"/>
    </row>
    <row r="24" spans="1:7" ht="21" x14ac:dyDescent="0.25">
      <c r="A24" s="29"/>
      <c r="B24" s="35" t="s">
        <v>38</v>
      </c>
      <c r="C24" s="40">
        <v>3000000</v>
      </c>
      <c r="D24" s="24">
        <v>172065</v>
      </c>
      <c r="E24" s="24">
        <v>1593658</v>
      </c>
      <c r="F24" s="22"/>
      <c r="G24" s="8">
        <f t="shared" ref="G24:G28" si="3">+E24/C24</f>
        <v>0.53121933333333338</v>
      </c>
    </row>
    <row r="25" spans="1:7" ht="21" x14ac:dyDescent="0.25">
      <c r="A25" s="29"/>
      <c r="B25" s="32" t="s">
        <v>39</v>
      </c>
      <c r="C25" s="40">
        <v>220000</v>
      </c>
      <c r="D25" s="24">
        <v>28600</v>
      </c>
      <c r="E25" s="24">
        <v>120090</v>
      </c>
      <c r="F25" s="22"/>
      <c r="G25" s="8">
        <f t="shared" si="3"/>
        <v>0.54586363636363633</v>
      </c>
    </row>
    <row r="26" spans="1:7" ht="21" x14ac:dyDescent="0.25">
      <c r="A26" s="29"/>
      <c r="B26" s="33" t="s">
        <v>40</v>
      </c>
      <c r="C26" s="40">
        <v>2000</v>
      </c>
      <c r="D26" s="24">
        <v>325</v>
      </c>
      <c r="E26" s="24">
        <v>1775</v>
      </c>
      <c r="F26" s="22"/>
      <c r="G26" s="8">
        <f t="shared" si="3"/>
        <v>0.88749999999999996</v>
      </c>
    </row>
    <row r="27" spans="1:7" ht="21" x14ac:dyDescent="0.25">
      <c r="A27" s="29"/>
      <c r="B27" s="33" t="s">
        <v>41</v>
      </c>
      <c r="C27" s="40">
        <v>54000</v>
      </c>
      <c r="D27" s="24" t="s">
        <v>6</v>
      </c>
      <c r="E27" s="24">
        <v>19000</v>
      </c>
      <c r="F27" s="22"/>
      <c r="G27" s="8">
        <f t="shared" si="3"/>
        <v>0.35185185185185186</v>
      </c>
    </row>
    <row r="28" spans="1:7" ht="21" x14ac:dyDescent="0.25">
      <c r="A28" s="29"/>
      <c r="B28" s="33" t="s">
        <v>42</v>
      </c>
      <c r="C28" s="40">
        <v>5000</v>
      </c>
      <c r="D28" s="24" t="s">
        <v>6</v>
      </c>
      <c r="E28" s="24">
        <v>7500</v>
      </c>
      <c r="F28" s="22"/>
      <c r="G28" s="14">
        <f t="shared" si="3"/>
        <v>1.5</v>
      </c>
    </row>
    <row r="29" spans="1:7" ht="21" x14ac:dyDescent="0.25">
      <c r="A29" s="29"/>
      <c r="B29" s="33" t="s">
        <v>43</v>
      </c>
      <c r="C29" s="40" t="s">
        <v>6</v>
      </c>
      <c r="D29" s="24" t="s">
        <v>46</v>
      </c>
      <c r="E29" s="24" t="s">
        <v>46</v>
      </c>
      <c r="F29" s="22"/>
      <c r="G29" s="25" t="s">
        <v>46</v>
      </c>
    </row>
    <row r="30" spans="1:7" ht="21" x14ac:dyDescent="0.25">
      <c r="A30" s="29"/>
      <c r="B30" s="51" t="s">
        <v>44</v>
      </c>
      <c r="C30" s="52">
        <v>320000</v>
      </c>
      <c r="D30" s="45">
        <v>23925</v>
      </c>
      <c r="E30" s="45">
        <v>153680</v>
      </c>
      <c r="F30" s="60"/>
      <c r="G30" s="47">
        <f t="shared" ref="G30" si="4">+E30/C30</f>
        <v>0.48025000000000001</v>
      </c>
    </row>
    <row r="31" spans="1:7" ht="21" x14ac:dyDescent="0.25">
      <c r="A31" s="29"/>
      <c r="B31" s="43" t="s">
        <v>45</v>
      </c>
      <c r="C31" s="48"/>
      <c r="D31" s="49"/>
      <c r="E31" s="49"/>
      <c r="F31" s="61"/>
      <c r="G31" s="50"/>
    </row>
    <row r="32" spans="1:7" ht="21" x14ac:dyDescent="0.25">
      <c r="A32" s="22">
        <v>18</v>
      </c>
      <c r="B32" s="30" t="s">
        <v>31</v>
      </c>
      <c r="C32" s="48">
        <v>1500000</v>
      </c>
      <c r="D32" s="49">
        <v>126146</v>
      </c>
      <c r="E32" s="49">
        <v>547325</v>
      </c>
      <c r="F32" s="27"/>
      <c r="G32" s="8">
        <f t="shared" ref="G32:G34" si="5">+E32/C32</f>
        <v>0.36488333333333334</v>
      </c>
    </row>
    <row r="33" spans="1:7" ht="21" x14ac:dyDescent="0.25">
      <c r="A33" s="3"/>
      <c r="B33" s="6"/>
      <c r="C33" s="37"/>
      <c r="D33" s="7"/>
      <c r="E33" s="7"/>
      <c r="F33" s="5"/>
      <c r="G33" s="8"/>
    </row>
    <row r="34" spans="1:7" ht="21" x14ac:dyDescent="0.25">
      <c r="A34" s="3"/>
      <c r="B34" s="15" t="s">
        <v>10</v>
      </c>
      <c r="C34" s="41">
        <f>SUM(C6:C33)</f>
        <v>263972000</v>
      </c>
      <c r="D34" s="16">
        <f>SUM(D6:D33)</f>
        <v>5577234.71</v>
      </c>
      <c r="E34" s="16">
        <f>SUM(E6:E33)</f>
        <v>24759939.57</v>
      </c>
      <c r="F34" s="5" t="str">
        <f t="shared" ref="F34" si="6">+IF(E34&gt;=C34,"+","-")</f>
        <v>-</v>
      </c>
      <c r="G34" s="8">
        <f t="shared" si="5"/>
        <v>9.3797598116466901E-2</v>
      </c>
    </row>
    <row r="36" spans="1:7" ht="21" x14ac:dyDescent="0.25">
      <c r="A36" s="17" t="s">
        <v>14</v>
      </c>
    </row>
  </sheetData>
  <mergeCells count="4">
    <mergeCell ref="A1:G1"/>
    <mergeCell ref="A2:G2"/>
    <mergeCell ref="D3:D4"/>
    <mergeCell ref="E3:E4"/>
  </mergeCells>
  <pageMargins left="0.34" right="0.16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36"/>
  <sheetViews>
    <sheetView zoomScale="85" zoomScaleNormal="85" workbookViewId="0">
      <selection activeCell="G36" sqref="A1:G36"/>
    </sheetView>
  </sheetViews>
  <sheetFormatPr defaultColWidth="14.42578125" defaultRowHeight="15" customHeight="1" x14ac:dyDescent="0.25"/>
  <cols>
    <col min="1" max="1" width="5.28515625" style="1" customWidth="1"/>
    <col min="2" max="2" width="42.7109375" style="1" customWidth="1"/>
    <col min="3" max="3" width="13.5703125" style="1" customWidth="1"/>
    <col min="4" max="4" width="14" style="1" customWidth="1"/>
    <col min="5" max="5" width="15.7109375" style="1" bestFit="1" customWidth="1"/>
    <col min="6" max="6" width="3.5703125" style="1" customWidth="1"/>
    <col min="7" max="7" width="7.42578125" style="1" customWidth="1"/>
    <col min="8" max="16384" width="14.42578125" style="1"/>
  </cols>
  <sheetData>
    <row r="1" spans="1:7" ht="21.75" customHeight="1" x14ac:dyDescent="0.25">
      <c r="A1" s="77" t="s">
        <v>0</v>
      </c>
      <c r="B1" s="78"/>
      <c r="C1" s="78"/>
      <c r="D1" s="78"/>
      <c r="E1" s="78"/>
      <c r="F1" s="78"/>
      <c r="G1" s="79"/>
    </row>
    <row r="2" spans="1:7" ht="21.75" customHeight="1" x14ac:dyDescent="0.25">
      <c r="A2" s="80" t="s">
        <v>20</v>
      </c>
      <c r="B2" s="81"/>
      <c r="C2" s="81"/>
      <c r="D2" s="81"/>
      <c r="E2" s="81"/>
      <c r="F2" s="81"/>
      <c r="G2" s="82"/>
    </row>
    <row r="3" spans="1:7" ht="15" customHeight="1" x14ac:dyDescent="0.25">
      <c r="A3" s="86" t="s">
        <v>1</v>
      </c>
      <c r="B3" s="83" t="s">
        <v>2</v>
      </c>
      <c r="C3" s="83" t="s">
        <v>11</v>
      </c>
      <c r="D3" s="83" t="s">
        <v>3</v>
      </c>
      <c r="E3" s="85" t="s">
        <v>4</v>
      </c>
      <c r="F3" s="2" t="s">
        <v>5</v>
      </c>
      <c r="G3" s="2" t="s">
        <v>12</v>
      </c>
    </row>
    <row r="4" spans="1:7" ht="15" customHeight="1" x14ac:dyDescent="0.25">
      <c r="A4" s="87"/>
      <c r="B4" s="84"/>
      <c r="C4" s="84"/>
      <c r="D4" s="84"/>
      <c r="E4" s="82"/>
      <c r="F4" s="2" t="s">
        <v>6</v>
      </c>
      <c r="G4" s="2" t="s">
        <v>13</v>
      </c>
    </row>
    <row r="5" spans="1:7" ht="23.25" customHeight="1" x14ac:dyDescent="0.25">
      <c r="A5" s="3"/>
      <c r="B5" s="4" t="s">
        <v>7</v>
      </c>
      <c r="C5" s="36"/>
      <c r="D5" s="5"/>
      <c r="E5" s="5"/>
      <c r="F5" s="5"/>
      <c r="G5" s="5"/>
    </row>
    <row r="6" spans="1:7" ht="21" x14ac:dyDescent="0.25">
      <c r="A6" s="3">
        <v>1</v>
      </c>
      <c r="B6" s="6" t="s">
        <v>21</v>
      </c>
      <c r="C6" s="37">
        <v>220000000</v>
      </c>
      <c r="D6" s="7">
        <v>476862.16</v>
      </c>
      <c r="E6" s="7">
        <v>8842512.2599999998</v>
      </c>
      <c r="F6" s="5"/>
      <c r="G6" s="8">
        <f t="shared" ref="G6:G11" si="0">+E6/C6</f>
        <v>4.0193237545454542E-2</v>
      </c>
    </row>
    <row r="7" spans="1:7" ht="21" x14ac:dyDescent="0.25">
      <c r="A7" s="3">
        <v>2</v>
      </c>
      <c r="B7" s="6" t="s">
        <v>23</v>
      </c>
      <c r="C7" s="37">
        <v>400000</v>
      </c>
      <c r="D7" s="7">
        <v>15668.4</v>
      </c>
      <c r="E7" s="7">
        <v>34743.120000000003</v>
      </c>
      <c r="F7" s="5"/>
      <c r="G7" s="8">
        <f t="shared" si="0"/>
        <v>8.6857800000000013E-2</v>
      </c>
    </row>
    <row r="8" spans="1:7" ht="21" x14ac:dyDescent="0.25">
      <c r="A8" s="3">
        <v>3</v>
      </c>
      <c r="B8" s="6" t="s">
        <v>25</v>
      </c>
      <c r="C8" s="37">
        <v>7000000</v>
      </c>
      <c r="D8" s="7">
        <v>79200</v>
      </c>
      <c r="E8" s="7">
        <v>710503.32</v>
      </c>
      <c r="F8" s="5"/>
      <c r="G8" s="8">
        <f t="shared" si="0"/>
        <v>0.10150047428571428</v>
      </c>
    </row>
    <row r="9" spans="1:7" ht="21" x14ac:dyDescent="0.25">
      <c r="A9" s="3">
        <v>4</v>
      </c>
      <c r="B9" s="6" t="s">
        <v>22</v>
      </c>
      <c r="C9" s="37">
        <v>17000000</v>
      </c>
      <c r="D9" s="7">
        <v>1208939.3</v>
      </c>
      <c r="E9" s="7">
        <v>2177019.13</v>
      </c>
      <c r="F9" s="5"/>
      <c r="G9" s="8">
        <f t="shared" si="0"/>
        <v>0.12805994882352942</v>
      </c>
    </row>
    <row r="10" spans="1:7" ht="21" x14ac:dyDescent="0.25">
      <c r="A10" s="3">
        <v>5</v>
      </c>
      <c r="B10" s="6" t="s">
        <v>32</v>
      </c>
      <c r="C10" s="37" t="s">
        <v>6</v>
      </c>
      <c r="D10" s="7" t="s">
        <v>6</v>
      </c>
      <c r="E10" s="7" t="s">
        <v>6</v>
      </c>
      <c r="F10" s="5"/>
      <c r="G10" s="8" t="s">
        <v>46</v>
      </c>
    </row>
    <row r="11" spans="1:7" ht="21" x14ac:dyDescent="0.25">
      <c r="A11" s="3">
        <v>6</v>
      </c>
      <c r="B11" s="6" t="s">
        <v>24</v>
      </c>
      <c r="C11" s="37">
        <v>3300000</v>
      </c>
      <c r="D11" s="7">
        <v>130744.01</v>
      </c>
      <c r="E11" s="7">
        <v>771676.03</v>
      </c>
      <c r="F11" s="5"/>
      <c r="G11" s="8">
        <f t="shared" si="0"/>
        <v>0.23384122121212123</v>
      </c>
    </row>
    <row r="12" spans="1:7" ht="23.25" customHeight="1" x14ac:dyDescent="0.25">
      <c r="A12" s="3"/>
      <c r="B12" s="9" t="s">
        <v>8</v>
      </c>
      <c r="C12" s="37"/>
      <c r="D12" s="7"/>
      <c r="E12" s="7"/>
      <c r="F12" s="5"/>
      <c r="G12" s="8"/>
    </row>
    <row r="13" spans="1:7" ht="21" x14ac:dyDescent="0.25">
      <c r="A13" s="3">
        <v>7</v>
      </c>
      <c r="B13" s="6" t="s">
        <v>30</v>
      </c>
      <c r="C13" s="37">
        <v>8800000</v>
      </c>
      <c r="D13" s="7">
        <v>532260</v>
      </c>
      <c r="E13" s="7">
        <v>3919850</v>
      </c>
      <c r="F13" s="5"/>
      <c r="G13" s="8">
        <f t="shared" ref="G13:G19" si="1">+E13/C13</f>
        <v>0.44543749999999999</v>
      </c>
    </row>
    <row r="14" spans="1:7" ht="21" x14ac:dyDescent="0.25">
      <c r="A14" s="3">
        <v>8</v>
      </c>
      <c r="B14" s="6" t="s">
        <v>26</v>
      </c>
      <c r="C14" s="37">
        <v>950000</v>
      </c>
      <c r="D14" s="7">
        <v>41250</v>
      </c>
      <c r="E14" s="7">
        <v>333500</v>
      </c>
      <c r="F14" s="5"/>
      <c r="G14" s="8">
        <f t="shared" si="1"/>
        <v>0.35105263157894739</v>
      </c>
    </row>
    <row r="15" spans="1:7" ht="21" x14ac:dyDescent="0.25">
      <c r="A15" s="3">
        <v>9</v>
      </c>
      <c r="B15" s="6" t="s">
        <v>27</v>
      </c>
      <c r="C15" s="37">
        <v>130000</v>
      </c>
      <c r="D15" s="7">
        <v>7372</v>
      </c>
      <c r="E15" s="7">
        <v>30204</v>
      </c>
      <c r="F15" s="5"/>
      <c r="G15" s="8">
        <f t="shared" si="1"/>
        <v>0.23233846153846155</v>
      </c>
    </row>
    <row r="16" spans="1:7" ht="21" x14ac:dyDescent="0.25">
      <c r="A16" s="3">
        <v>10</v>
      </c>
      <c r="B16" s="6" t="s">
        <v>35</v>
      </c>
      <c r="C16" s="37" t="s">
        <v>6</v>
      </c>
      <c r="D16" s="7" t="s">
        <v>6</v>
      </c>
      <c r="E16" s="7" t="s">
        <v>6</v>
      </c>
      <c r="F16" s="5"/>
      <c r="G16" s="8" t="s">
        <v>46</v>
      </c>
    </row>
    <row r="17" spans="1:7" ht="21" x14ac:dyDescent="0.25">
      <c r="A17" s="3">
        <v>11</v>
      </c>
      <c r="B17" s="6" t="s">
        <v>33</v>
      </c>
      <c r="C17" s="37">
        <v>1050000</v>
      </c>
      <c r="D17" s="7">
        <v>112050</v>
      </c>
      <c r="E17" s="7">
        <v>239430</v>
      </c>
      <c r="F17" s="5"/>
      <c r="G17" s="8">
        <f t="shared" si="1"/>
        <v>0.22802857142857144</v>
      </c>
    </row>
    <row r="18" spans="1:7" ht="21" x14ac:dyDescent="0.25">
      <c r="A18" s="3">
        <v>12</v>
      </c>
      <c r="B18" s="6" t="s">
        <v>34</v>
      </c>
      <c r="C18" s="37">
        <v>16000</v>
      </c>
      <c r="D18" s="7">
        <v>520</v>
      </c>
      <c r="E18" s="7">
        <v>3800</v>
      </c>
      <c r="F18" s="5"/>
      <c r="G18" s="8">
        <f t="shared" si="1"/>
        <v>0.23749999999999999</v>
      </c>
    </row>
    <row r="19" spans="1:7" ht="21" x14ac:dyDescent="0.25">
      <c r="A19" s="3">
        <v>13</v>
      </c>
      <c r="B19" s="6" t="s">
        <v>28</v>
      </c>
      <c r="C19" s="37">
        <v>100000</v>
      </c>
      <c r="D19" s="12">
        <v>1750</v>
      </c>
      <c r="E19" s="12">
        <v>26750</v>
      </c>
      <c r="F19" s="13"/>
      <c r="G19" s="14">
        <f t="shared" si="1"/>
        <v>0.26750000000000002</v>
      </c>
    </row>
    <row r="20" spans="1:7" ht="21" x14ac:dyDescent="0.25">
      <c r="A20" s="10">
        <v>14</v>
      </c>
      <c r="B20" s="11" t="s">
        <v>36</v>
      </c>
      <c r="C20" s="38">
        <v>100000</v>
      </c>
      <c r="D20" s="24" t="s">
        <v>6</v>
      </c>
      <c r="E20" s="24" t="s">
        <v>46</v>
      </c>
      <c r="F20" s="22"/>
      <c r="G20" s="25"/>
    </row>
    <row r="21" spans="1:7" ht="21" x14ac:dyDescent="0.25">
      <c r="A21" s="22">
        <v>15</v>
      </c>
      <c r="B21" s="23" t="s">
        <v>29</v>
      </c>
      <c r="C21" s="39">
        <v>25000</v>
      </c>
      <c r="D21" s="24" t="s">
        <v>46</v>
      </c>
      <c r="E21" s="24">
        <v>750</v>
      </c>
      <c r="F21" s="22"/>
      <c r="G21" s="8">
        <f t="shared" ref="G21" si="2">+E21/C21</f>
        <v>0.03</v>
      </c>
    </row>
    <row r="22" spans="1:7" ht="21" x14ac:dyDescent="0.25">
      <c r="A22" s="22">
        <v>16</v>
      </c>
      <c r="B22" s="34" t="s">
        <v>37</v>
      </c>
      <c r="C22" s="39" t="s">
        <v>6</v>
      </c>
      <c r="D22" s="24" t="s">
        <v>6</v>
      </c>
      <c r="E22" s="24" t="s">
        <v>6</v>
      </c>
      <c r="F22" s="22"/>
      <c r="G22" s="25"/>
    </row>
    <row r="23" spans="1:7" ht="21" x14ac:dyDescent="0.25">
      <c r="A23" s="28">
        <v>17</v>
      </c>
      <c r="B23" s="31" t="s">
        <v>9</v>
      </c>
      <c r="C23" s="38"/>
      <c r="D23" s="24"/>
      <c r="E23" s="24"/>
      <c r="F23" s="22"/>
      <c r="G23" s="25"/>
    </row>
    <row r="24" spans="1:7" ht="21" x14ac:dyDescent="0.25">
      <c r="A24" s="29"/>
      <c r="B24" s="35" t="s">
        <v>38</v>
      </c>
      <c r="C24" s="40">
        <v>3000000</v>
      </c>
      <c r="D24" s="24">
        <v>146385</v>
      </c>
      <c r="E24" s="24">
        <v>1421593</v>
      </c>
      <c r="F24" s="22"/>
      <c r="G24" s="8">
        <f t="shared" ref="G24:G28" si="3">+E24/C24</f>
        <v>0.47386433333333333</v>
      </c>
    </row>
    <row r="25" spans="1:7" ht="21" x14ac:dyDescent="0.25">
      <c r="A25" s="29"/>
      <c r="B25" s="32" t="s">
        <v>39</v>
      </c>
      <c r="C25" s="40">
        <v>220000</v>
      </c>
      <c r="D25" s="24">
        <v>11200</v>
      </c>
      <c r="E25" s="24">
        <v>91490</v>
      </c>
      <c r="F25" s="22"/>
      <c r="G25" s="8">
        <f t="shared" si="3"/>
        <v>0.41586363636363638</v>
      </c>
    </row>
    <row r="26" spans="1:7" ht="21" x14ac:dyDescent="0.25">
      <c r="A26" s="29"/>
      <c r="B26" s="33" t="s">
        <v>40</v>
      </c>
      <c r="C26" s="40">
        <v>2000</v>
      </c>
      <c r="D26" s="24">
        <v>10</v>
      </c>
      <c r="E26" s="24">
        <v>1450</v>
      </c>
      <c r="F26" s="22"/>
      <c r="G26" s="8">
        <f t="shared" si="3"/>
        <v>0.72499999999999998</v>
      </c>
    </row>
    <row r="27" spans="1:7" ht="21" x14ac:dyDescent="0.25">
      <c r="A27" s="29"/>
      <c r="B27" s="33" t="s">
        <v>41</v>
      </c>
      <c r="C27" s="40">
        <v>54000</v>
      </c>
      <c r="D27" s="24" t="s">
        <v>6</v>
      </c>
      <c r="E27" s="24">
        <v>19000</v>
      </c>
      <c r="F27" s="22"/>
      <c r="G27" s="8">
        <f t="shared" si="3"/>
        <v>0.35185185185185186</v>
      </c>
    </row>
    <row r="28" spans="1:7" ht="21" x14ac:dyDescent="0.25">
      <c r="A28" s="29"/>
      <c r="B28" s="33" t="s">
        <v>42</v>
      </c>
      <c r="C28" s="40">
        <v>5000</v>
      </c>
      <c r="D28" s="24" t="s">
        <v>6</v>
      </c>
      <c r="E28" s="24">
        <v>7500</v>
      </c>
      <c r="F28" s="22"/>
      <c r="G28" s="14">
        <f t="shared" si="3"/>
        <v>1.5</v>
      </c>
    </row>
    <row r="29" spans="1:7" ht="21" x14ac:dyDescent="0.25">
      <c r="A29" s="29"/>
      <c r="B29" s="33" t="s">
        <v>43</v>
      </c>
      <c r="C29" s="40" t="s">
        <v>6</v>
      </c>
      <c r="D29" s="24" t="s">
        <v>6</v>
      </c>
      <c r="E29" s="24" t="s">
        <v>6</v>
      </c>
      <c r="F29" s="22"/>
      <c r="G29" s="25" t="s">
        <v>46</v>
      </c>
    </row>
    <row r="30" spans="1:7" ht="21" x14ac:dyDescent="0.25">
      <c r="A30" s="29"/>
      <c r="B30" s="51" t="s">
        <v>44</v>
      </c>
      <c r="C30" s="65">
        <v>320000</v>
      </c>
      <c r="D30" s="45">
        <v>20065</v>
      </c>
      <c r="E30" s="45">
        <v>129755</v>
      </c>
      <c r="F30" s="46"/>
      <c r="G30" s="47">
        <f t="shared" ref="G30" si="4">+E30/C30</f>
        <v>0.40548437500000001</v>
      </c>
    </row>
    <row r="31" spans="1:7" ht="21" x14ac:dyDescent="0.25">
      <c r="A31" s="29"/>
      <c r="B31" s="43" t="s">
        <v>45</v>
      </c>
      <c r="C31" s="64"/>
      <c r="D31" s="55"/>
      <c r="E31" s="55"/>
      <c r="F31" s="27"/>
      <c r="G31" s="50"/>
    </row>
    <row r="32" spans="1:7" ht="21" x14ac:dyDescent="0.25">
      <c r="A32" s="22">
        <v>18</v>
      </c>
      <c r="B32" s="30" t="s">
        <v>31</v>
      </c>
      <c r="C32" s="48">
        <v>1500000</v>
      </c>
      <c r="D32" s="7">
        <v>116492</v>
      </c>
      <c r="E32" s="7">
        <v>421179</v>
      </c>
      <c r="F32" s="3"/>
      <c r="G32" s="8">
        <f t="shared" ref="G32:G34" si="5">+E32/C32</f>
        <v>0.28078599999999998</v>
      </c>
    </row>
    <row r="33" spans="1:7" ht="21" x14ac:dyDescent="0.25">
      <c r="A33" s="3"/>
      <c r="B33" s="6"/>
      <c r="C33" s="37"/>
      <c r="D33" s="12"/>
      <c r="E33" s="12"/>
      <c r="F33" s="10"/>
      <c r="G33" s="8"/>
    </row>
    <row r="34" spans="1:7" ht="21" x14ac:dyDescent="0.25">
      <c r="A34" s="3"/>
      <c r="B34" s="15" t="s">
        <v>10</v>
      </c>
      <c r="C34" s="74">
        <f>SUM(C6:C33)</f>
        <v>263972000</v>
      </c>
      <c r="D34" s="62">
        <f>SUM(D6:D33)</f>
        <v>2900767.87</v>
      </c>
      <c r="E34" s="70">
        <f>SUM(E6:E33)</f>
        <v>19182704.859999999</v>
      </c>
      <c r="F34" s="71" t="str">
        <f t="shared" ref="F34" si="6">+IF(E34&gt;=C34,"+","-")</f>
        <v>-</v>
      </c>
      <c r="G34" s="8">
        <f t="shared" si="5"/>
        <v>7.2669468201172843E-2</v>
      </c>
    </row>
    <row r="36" spans="1:7" ht="21" x14ac:dyDescent="0.25">
      <c r="A36" s="17" t="s">
        <v>14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4" right="0.26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6"/>
  <sheetViews>
    <sheetView topLeftCell="A20" zoomScale="85" zoomScaleNormal="85" workbookViewId="0">
      <selection activeCell="G36" sqref="A1:G36"/>
    </sheetView>
  </sheetViews>
  <sheetFormatPr defaultColWidth="14.42578125" defaultRowHeight="15" customHeight="1" x14ac:dyDescent="0.25"/>
  <cols>
    <col min="1" max="1" width="5.28515625" style="1" customWidth="1"/>
    <col min="2" max="2" width="42.85546875" style="1" customWidth="1"/>
    <col min="3" max="3" width="13.5703125" style="1" customWidth="1"/>
    <col min="4" max="4" width="14" style="1" customWidth="1"/>
    <col min="5" max="5" width="15.7109375" style="1" bestFit="1" customWidth="1"/>
    <col min="6" max="6" width="3.5703125" style="1" customWidth="1"/>
    <col min="7" max="7" width="7.42578125" style="1" customWidth="1"/>
    <col min="8" max="16384" width="14.42578125" style="1"/>
  </cols>
  <sheetData>
    <row r="1" spans="1:7" ht="21.75" customHeight="1" x14ac:dyDescent="0.25">
      <c r="A1" s="77" t="s">
        <v>0</v>
      </c>
      <c r="B1" s="78"/>
      <c r="C1" s="78"/>
      <c r="D1" s="78"/>
      <c r="E1" s="78"/>
      <c r="F1" s="78"/>
      <c r="G1" s="79"/>
    </row>
    <row r="2" spans="1:7" ht="21.75" customHeight="1" x14ac:dyDescent="0.25">
      <c r="A2" s="80" t="s">
        <v>19</v>
      </c>
      <c r="B2" s="81"/>
      <c r="C2" s="81"/>
      <c r="D2" s="81"/>
      <c r="E2" s="81"/>
      <c r="F2" s="81"/>
      <c r="G2" s="82"/>
    </row>
    <row r="3" spans="1:7" ht="15" customHeight="1" x14ac:dyDescent="0.25">
      <c r="A3" s="86" t="s">
        <v>1</v>
      </c>
      <c r="B3" s="83" t="s">
        <v>2</v>
      </c>
      <c r="C3" s="83" t="s">
        <v>11</v>
      </c>
      <c r="D3" s="83" t="s">
        <v>3</v>
      </c>
      <c r="E3" s="85" t="s">
        <v>4</v>
      </c>
      <c r="F3" s="2" t="s">
        <v>5</v>
      </c>
      <c r="G3" s="2" t="s">
        <v>12</v>
      </c>
    </row>
    <row r="4" spans="1:7" ht="15" customHeight="1" x14ac:dyDescent="0.25">
      <c r="A4" s="87"/>
      <c r="B4" s="84"/>
      <c r="C4" s="84"/>
      <c r="D4" s="84"/>
      <c r="E4" s="82"/>
      <c r="F4" s="2" t="s">
        <v>6</v>
      </c>
      <c r="G4" s="2" t="s">
        <v>13</v>
      </c>
    </row>
    <row r="5" spans="1:7" ht="23.25" customHeight="1" x14ac:dyDescent="0.25">
      <c r="A5" s="3"/>
      <c r="B5" s="4" t="s">
        <v>7</v>
      </c>
      <c r="C5" s="36"/>
      <c r="D5" s="5"/>
      <c r="E5" s="5"/>
      <c r="F5" s="5"/>
      <c r="G5" s="5"/>
    </row>
    <row r="6" spans="1:7" ht="21" x14ac:dyDescent="0.25">
      <c r="A6" s="3">
        <v>1</v>
      </c>
      <c r="B6" s="6" t="s">
        <v>21</v>
      </c>
      <c r="C6" s="37">
        <v>220000000</v>
      </c>
      <c r="D6" s="7">
        <v>133199.65</v>
      </c>
      <c r="E6" s="7">
        <v>8365650.0999999996</v>
      </c>
      <c r="F6" s="5"/>
      <c r="G6" s="8">
        <f t="shared" ref="G6:G11" si="0">+E6/C6</f>
        <v>3.8025682272727269E-2</v>
      </c>
    </row>
    <row r="7" spans="1:7" ht="21" x14ac:dyDescent="0.25">
      <c r="A7" s="3">
        <v>2</v>
      </c>
      <c r="B7" s="6" t="s">
        <v>23</v>
      </c>
      <c r="C7" s="37">
        <v>400000</v>
      </c>
      <c r="D7" s="7">
        <v>13422.71</v>
      </c>
      <c r="E7" s="7">
        <v>19074.72</v>
      </c>
      <c r="F7" s="5"/>
      <c r="G7" s="8">
        <f t="shared" si="0"/>
        <v>4.7686800000000001E-2</v>
      </c>
    </row>
    <row r="8" spans="1:7" ht="21" x14ac:dyDescent="0.25">
      <c r="A8" s="3">
        <v>3</v>
      </c>
      <c r="B8" s="6" t="s">
        <v>25</v>
      </c>
      <c r="C8" s="37">
        <v>7000000</v>
      </c>
      <c r="D8" s="7">
        <v>33333.879999999997</v>
      </c>
      <c r="E8" s="7">
        <v>631303.31999999995</v>
      </c>
      <c r="F8" s="5"/>
      <c r="G8" s="8">
        <f t="shared" si="0"/>
        <v>9.0186188571428558E-2</v>
      </c>
    </row>
    <row r="9" spans="1:7" ht="21" x14ac:dyDescent="0.25">
      <c r="A9" s="3">
        <v>4</v>
      </c>
      <c r="B9" s="6" t="s">
        <v>22</v>
      </c>
      <c r="C9" s="37">
        <v>17000000</v>
      </c>
      <c r="D9" s="7">
        <v>483517.25</v>
      </c>
      <c r="E9" s="7">
        <v>968079.83</v>
      </c>
      <c r="F9" s="5"/>
      <c r="G9" s="8">
        <f t="shared" si="0"/>
        <v>5.6945872352941171E-2</v>
      </c>
    </row>
    <row r="10" spans="1:7" ht="21" x14ac:dyDescent="0.25">
      <c r="A10" s="3">
        <v>5</v>
      </c>
      <c r="B10" s="6" t="s">
        <v>32</v>
      </c>
      <c r="C10" s="37" t="s">
        <v>6</v>
      </c>
      <c r="D10" s="7" t="s">
        <v>46</v>
      </c>
      <c r="E10" s="7" t="s">
        <v>46</v>
      </c>
      <c r="F10" s="5"/>
      <c r="G10" s="8" t="s">
        <v>46</v>
      </c>
    </row>
    <row r="11" spans="1:7" ht="21" x14ac:dyDescent="0.25">
      <c r="A11" s="3">
        <v>6</v>
      </c>
      <c r="B11" s="6" t="s">
        <v>24</v>
      </c>
      <c r="C11" s="37">
        <v>3300000</v>
      </c>
      <c r="D11" s="7">
        <v>150785.19</v>
      </c>
      <c r="E11" s="7">
        <v>640932.02</v>
      </c>
      <c r="F11" s="5"/>
      <c r="G11" s="8">
        <f t="shared" si="0"/>
        <v>0.19422182424242423</v>
      </c>
    </row>
    <row r="12" spans="1:7" ht="23.25" customHeight="1" x14ac:dyDescent="0.25">
      <c r="A12" s="3"/>
      <c r="B12" s="9" t="s">
        <v>8</v>
      </c>
      <c r="C12" s="37"/>
      <c r="D12" s="7"/>
      <c r="E12" s="7"/>
      <c r="F12" s="5"/>
      <c r="G12" s="8"/>
    </row>
    <row r="13" spans="1:7" ht="21" x14ac:dyDescent="0.25">
      <c r="A13" s="3">
        <v>7</v>
      </c>
      <c r="B13" s="6" t="s">
        <v>30</v>
      </c>
      <c r="C13" s="37">
        <v>8800000</v>
      </c>
      <c r="D13" s="7">
        <v>748800</v>
      </c>
      <c r="E13" s="7">
        <v>3387590</v>
      </c>
      <c r="F13" s="5"/>
      <c r="G13" s="8">
        <f t="shared" ref="G13:G19" si="1">+E13/C13</f>
        <v>0.38495340909090908</v>
      </c>
    </row>
    <row r="14" spans="1:7" ht="21" x14ac:dyDescent="0.25">
      <c r="A14" s="3">
        <v>8</v>
      </c>
      <c r="B14" s="6" t="s">
        <v>26</v>
      </c>
      <c r="C14" s="37">
        <v>950000</v>
      </c>
      <c r="D14" s="7">
        <v>86500</v>
      </c>
      <c r="E14" s="7">
        <v>292250</v>
      </c>
      <c r="F14" s="5"/>
      <c r="G14" s="8">
        <f t="shared" si="1"/>
        <v>0.30763157894736842</v>
      </c>
    </row>
    <row r="15" spans="1:7" ht="21" x14ac:dyDescent="0.25">
      <c r="A15" s="3">
        <v>9</v>
      </c>
      <c r="B15" s="6" t="s">
        <v>27</v>
      </c>
      <c r="C15" s="37">
        <v>130000</v>
      </c>
      <c r="D15" s="7">
        <v>1087</v>
      </c>
      <c r="E15" s="7">
        <v>22832</v>
      </c>
      <c r="F15" s="5"/>
      <c r="G15" s="8">
        <f t="shared" si="1"/>
        <v>0.17563076923076923</v>
      </c>
    </row>
    <row r="16" spans="1:7" ht="21" x14ac:dyDescent="0.25">
      <c r="A16" s="3">
        <v>10</v>
      </c>
      <c r="B16" s="6" t="s">
        <v>35</v>
      </c>
      <c r="C16" s="37" t="s">
        <v>6</v>
      </c>
      <c r="D16" s="7"/>
      <c r="E16" s="7"/>
      <c r="F16" s="5"/>
      <c r="G16" s="8" t="s">
        <v>46</v>
      </c>
    </row>
    <row r="17" spans="1:7" ht="21" x14ac:dyDescent="0.25">
      <c r="A17" s="3">
        <v>11</v>
      </c>
      <c r="B17" s="6" t="s">
        <v>33</v>
      </c>
      <c r="C17" s="37">
        <v>1050000</v>
      </c>
      <c r="D17" s="7">
        <v>125660</v>
      </c>
      <c r="E17" s="7">
        <v>127380</v>
      </c>
      <c r="F17" s="5"/>
      <c r="G17" s="8">
        <f t="shared" si="1"/>
        <v>0.12131428571428571</v>
      </c>
    </row>
    <row r="18" spans="1:7" ht="21" x14ac:dyDescent="0.25">
      <c r="A18" s="3">
        <v>12</v>
      </c>
      <c r="B18" s="6" t="s">
        <v>34</v>
      </c>
      <c r="C18" s="37">
        <v>16000</v>
      </c>
      <c r="D18" s="7">
        <v>930</v>
      </c>
      <c r="E18" s="7">
        <v>3280</v>
      </c>
      <c r="F18" s="5"/>
      <c r="G18" s="8">
        <f t="shared" si="1"/>
        <v>0.20499999999999999</v>
      </c>
    </row>
    <row r="19" spans="1:7" ht="21" x14ac:dyDescent="0.25">
      <c r="A19" s="3">
        <v>13</v>
      </c>
      <c r="B19" s="6" t="s">
        <v>28</v>
      </c>
      <c r="C19" s="37">
        <v>100000</v>
      </c>
      <c r="D19" s="12">
        <v>6500</v>
      </c>
      <c r="E19" s="12">
        <v>25000</v>
      </c>
      <c r="F19" s="13"/>
      <c r="G19" s="14">
        <f t="shared" si="1"/>
        <v>0.25</v>
      </c>
    </row>
    <row r="20" spans="1:7" ht="21" x14ac:dyDescent="0.25">
      <c r="A20" s="10">
        <v>14</v>
      </c>
      <c r="B20" s="11" t="s">
        <v>36</v>
      </c>
      <c r="C20" s="38">
        <v>100000</v>
      </c>
      <c r="D20" s="24" t="s">
        <v>6</v>
      </c>
      <c r="E20" s="24" t="s">
        <v>46</v>
      </c>
      <c r="F20" s="22"/>
      <c r="G20" s="25"/>
    </row>
    <row r="21" spans="1:7" ht="21" x14ac:dyDescent="0.25">
      <c r="A21" s="22">
        <v>15</v>
      </c>
      <c r="B21" s="23" t="s">
        <v>29</v>
      </c>
      <c r="C21" s="39">
        <v>25000</v>
      </c>
      <c r="D21" s="24" t="s">
        <v>46</v>
      </c>
      <c r="E21" s="24">
        <v>750</v>
      </c>
      <c r="F21" s="22"/>
      <c r="G21" s="8">
        <f t="shared" ref="G21" si="2">+E21/C21</f>
        <v>0.03</v>
      </c>
    </row>
    <row r="22" spans="1:7" ht="21" x14ac:dyDescent="0.25">
      <c r="A22" s="22">
        <v>16</v>
      </c>
      <c r="B22" s="34" t="s">
        <v>37</v>
      </c>
      <c r="C22" s="39" t="s">
        <v>6</v>
      </c>
      <c r="D22" s="24" t="s">
        <v>46</v>
      </c>
      <c r="E22" s="24" t="s">
        <v>46</v>
      </c>
      <c r="F22" s="22"/>
      <c r="G22" s="25"/>
    </row>
    <row r="23" spans="1:7" ht="21" x14ac:dyDescent="0.25">
      <c r="A23" s="28">
        <v>17</v>
      </c>
      <c r="B23" s="31" t="s">
        <v>9</v>
      </c>
      <c r="C23" s="38"/>
      <c r="D23" s="24"/>
      <c r="E23" s="24"/>
      <c r="F23" s="22"/>
      <c r="G23" s="25"/>
    </row>
    <row r="24" spans="1:7" ht="21" x14ac:dyDescent="0.25">
      <c r="A24" s="29"/>
      <c r="B24" s="35" t="s">
        <v>38</v>
      </c>
      <c r="C24" s="40">
        <v>3000000</v>
      </c>
      <c r="D24" s="24">
        <v>155870</v>
      </c>
      <c r="E24" s="24">
        <v>1275208</v>
      </c>
      <c r="F24" s="22"/>
      <c r="G24" s="8">
        <f t="shared" ref="G24:G28" si="3">+E24/C24</f>
        <v>0.42506933333333335</v>
      </c>
    </row>
    <row r="25" spans="1:7" ht="21" x14ac:dyDescent="0.25">
      <c r="A25" s="29"/>
      <c r="B25" s="32" t="s">
        <v>39</v>
      </c>
      <c r="C25" s="40">
        <v>220000</v>
      </c>
      <c r="D25" s="24">
        <v>14000</v>
      </c>
      <c r="E25" s="24">
        <v>80290</v>
      </c>
      <c r="F25" s="22"/>
      <c r="G25" s="8">
        <f t="shared" si="3"/>
        <v>0.36495454545454548</v>
      </c>
    </row>
    <row r="26" spans="1:7" ht="21" x14ac:dyDescent="0.25">
      <c r="A26" s="29"/>
      <c r="B26" s="33" t="s">
        <v>40</v>
      </c>
      <c r="C26" s="40">
        <v>2000</v>
      </c>
      <c r="D26" s="24">
        <v>150</v>
      </c>
      <c r="E26" s="24">
        <v>1440</v>
      </c>
      <c r="F26" s="22"/>
      <c r="G26" s="8">
        <f t="shared" si="3"/>
        <v>0.72</v>
      </c>
    </row>
    <row r="27" spans="1:7" ht="21" x14ac:dyDescent="0.25">
      <c r="A27" s="29"/>
      <c r="B27" s="33" t="s">
        <v>41</v>
      </c>
      <c r="C27" s="40">
        <v>54000</v>
      </c>
      <c r="D27" s="24">
        <v>6000</v>
      </c>
      <c r="E27" s="24">
        <v>19000</v>
      </c>
      <c r="F27" s="22"/>
      <c r="G27" s="8">
        <f t="shared" si="3"/>
        <v>0.35185185185185186</v>
      </c>
    </row>
    <row r="28" spans="1:7" ht="21" x14ac:dyDescent="0.25">
      <c r="A28" s="29"/>
      <c r="B28" s="33" t="s">
        <v>42</v>
      </c>
      <c r="C28" s="40">
        <v>5000</v>
      </c>
      <c r="D28" s="24">
        <v>1500</v>
      </c>
      <c r="E28" s="24">
        <v>7500</v>
      </c>
      <c r="F28" s="22"/>
      <c r="G28" s="14">
        <f t="shared" si="3"/>
        <v>1.5</v>
      </c>
    </row>
    <row r="29" spans="1:7" ht="21" x14ac:dyDescent="0.25">
      <c r="A29" s="29"/>
      <c r="B29" s="33" t="s">
        <v>43</v>
      </c>
      <c r="C29" s="44" t="s">
        <v>6</v>
      </c>
      <c r="D29" s="45" t="s">
        <v>46</v>
      </c>
      <c r="E29" s="45" t="s">
        <v>46</v>
      </c>
      <c r="F29" s="46"/>
      <c r="G29" s="25" t="s">
        <v>46</v>
      </c>
    </row>
    <row r="30" spans="1:7" ht="21" x14ac:dyDescent="0.25">
      <c r="A30" s="29"/>
      <c r="B30" s="51" t="s">
        <v>44</v>
      </c>
      <c r="C30" s="52">
        <v>320000</v>
      </c>
      <c r="D30" s="45">
        <v>16750</v>
      </c>
      <c r="E30" s="54">
        <v>109690</v>
      </c>
      <c r="F30" s="46"/>
      <c r="G30" s="47">
        <f t="shared" ref="G30" si="4">+E30/C30</f>
        <v>0.34278124999999998</v>
      </c>
    </row>
    <row r="31" spans="1:7" ht="21" x14ac:dyDescent="0.25">
      <c r="A31" s="29"/>
      <c r="B31" s="43" t="s">
        <v>45</v>
      </c>
      <c r="C31" s="48"/>
      <c r="D31" s="55"/>
      <c r="E31" s="73"/>
      <c r="F31" s="27"/>
      <c r="G31" s="50"/>
    </row>
    <row r="32" spans="1:7" ht="21" x14ac:dyDescent="0.25">
      <c r="A32" s="22">
        <v>18</v>
      </c>
      <c r="B32" s="30" t="s">
        <v>31</v>
      </c>
      <c r="C32" s="48">
        <v>1500000</v>
      </c>
      <c r="D32" s="7">
        <v>108927</v>
      </c>
      <c r="E32" s="7">
        <v>304687</v>
      </c>
      <c r="F32" s="3"/>
      <c r="G32" s="8">
        <f t="shared" ref="G32:G34" si="5">+E32/C32</f>
        <v>0.20312466666666668</v>
      </c>
    </row>
    <row r="33" spans="1:7" ht="21" x14ac:dyDescent="0.25">
      <c r="A33" s="3"/>
      <c r="B33" s="6"/>
      <c r="C33" s="37"/>
      <c r="D33" s="12"/>
      <c r="E33" s="12"/>
      <c r="F33" s="10"/>
      <c r="G33" s="8"/>
    </row>
    <row r="34" spans="1:7" ht="21" x14ac:dyDescent="0.25">
      <c r="A34" s="3"/>
      <c r="B34" s="15" t="s">
        <v>10</v>
      </c>
      <c r="C34" s="72">
        <f>SUM(C6:C33)</f>
        <v>263972000</v>
      </c>
      <c r="D34" s="62">
        <f>SUM(D6:D33)</f>
        <v>2086932.68</v>
      </c>
      <c r="E34" s="70">
        <f>SUM(E6:E33)</f>
        <v>16281936.989999998</v>
      </c>
      <c r="F34" s="71" t="str">
        <f t="shared" ref="F34" si="6">+IF(E34&gt;=C34,"+","-")</f>
        <v>-</v>
      </c>
      <c r="G34" s="8">
        <f t="shared" si="5"/>
        <v>6.1680545626051242E-2</v>
      </c>
    </row>
    <row r="36" spans="1:7" ht="21" x14ac:dyDescent="0.25">
      <c r="A36" s="17" t="s">
        <v>14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4" right="0.18" top="0.75" bottom="0.75" header="0.3" footer="0.3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6"/>
  <sheetViews>
    <sheetView topLeftCell="A24" zoomScale="85" zoomScaleNormal="85" workbookViewId="0">
      <selection activeCell="G36" sqref="A1:G36"/>
    </sheetView>
  </sheetViews>
  <sheetFormatPr defaultColWidth="14.42578125" defaultRowHeight="15" customHeight="1" x14ac:dyDescent="0.25"/>
  <cols>
    <col min="1" max="1" width="5.28515625" style="1" customWidth="1"/>
    <col min="2" max="2" width="42.85546875" style="1" customWidth="1"/>
    <col min="3" max="3" width="13.5703125" style="1" customWidth="1"/>
    <col min="4" max="4" width="14" style="1" customWidth="1"/>
    <col min="5" max="5" width="15.7109375" style="1" bestFit="1" customWidth="1"/>
    <col min="6" max="6" width="3.5703125" style="1" customWidth="1"/>
    <col min="7" max="7" width="7.42578125" style="1" customWidth="1"/>
    <col min="8" max="16384" width="14.42578125" style="1"/>
  </cols>
  <sheetData>
    <row r="1" spans="1:7" ht="21.75" customHeight="1" x14ac:dyDescent="0.25">
      <c r="A1" s="77" t="s">
        <v>0</v>
      </c>
      <c r="B1" s="78"/>
      <c r="C1" s="78"/>
      <c r="D1" s="78"/>
      <c r="E1" s="78"/>
      <c r="F1" s="78"/>
      <c r="G1" s="79"/>
    </row>
    <row r="2" spans="1:7" ht="21.75" customHeight="1" x14ac:dyDescent="0.25">
      <c r="A2" s="80" t="s">
        <v>18</v>
      </c>
      <c r="B2" s="81"/>
      <c r="C2" s="81"/>
      <c r="D2" s="81"/>
      <c r="E2" s="81"/>
      <c r="F2" s="81"/>
      <c r="G2" s="82"/>
    </row>
    <row r="3" spans="1:7" ht="15" customHeight="1" x14ac:dyDescent="0.25">
      <c r="A3" s="86" t="s">
        <v>1</v>
      </c>
      <c r="B3" s="83" t="s">
        <v>2</v>
      </c>
      <c r="C3" s="83" t="s">
        <v>11</v>
      </c>
      <c r="D3" s="83" t="s">
        <v>3</v>
      </c>
      <c r="E3" s="85" t="s">
        <v>4</v>
      </c>
      <c r="F3" s="2" t="s">
        <v>5</v>
      </c>
      <c r="G3" s="2" t="s">
        <v>12</v>
      </c>
    </row>
    <row r="4" spans="1:7" ht="15" customHeight="1" x14ac:dyDescent="0.25">
      <c r="A4" s="87"/>
      <c r="B4" s="84"/>
      <c r="C4" s="84"/>
      <c r="D4" s="84"/>
      <c r="E4" s="82"/>
      <c r="F4" s="2" t="s">
        <v>6</v>
      </c>
      <c r="G4" s="2" t="s">
        <v>13</v>
      </c>
    </row>
    <row r="5" spans="1:7" ht="23.25" customHeight="1" x14ac:dyDescent="0.25">
      <c r="A5" s="3"/>
      <c r="B5" s="4" t="s">
        <v>7</v>
      </c>
      <c r="C5" s="36"/>
      <c r="D5" s="5"/>
      <c r="E5" s="5"/>
      <c r="F5" s="5"/>
      <c r="G5" s="5"/>
    </row>
    <row r="6" spans="1:7" ht="21" x14ac:dyDescent="0.25">
      <c r="A6" s="3">
        <v>1</v>
      </c>
      <c r="B6" s="6" t="s">
        <v>21</v>
      </c>
      <c r="C6" s="37">
        <v>220000000</v>
      </c>
      <c r="D6" s="7">
        <v>277488.86</v>
      </c>
      <c r="E6" s="7">
        <v>8232450.4500000002</v>
      </c>
      <c r="F6" s="5"/>
      <c r="G6" s="8">
        <f t="shared" ref="G6:G11" si="0">+E6/C6</f>
        <v>3.742022931818182E-2</v>
      </c>
    </row>
    <row r="7" spans="1:7" ht="21" x14ac:dyDescent="0.25">
      <c r="A7" s="3">
        <v>2</v>
      </c>
      <c r="B7" s="6" t="s">
        <v>23</v>
      </c>
      <c r="C7" s="37">
        <v>400000</v>
      </c>
      <c r="D7" s="7">
        <v>3324.63</v>
      </c>
      <c r="E7" s="7">
        <v>5652.01</v>
      </c>
      <c r="F7" s="5"/>
      <c r="G7" s="8">
        <f t="shared" si="0"/>
        <v>1.4130025000000001E-2</v>
      </c>
    </row>
    <row r="8" spans="1:7" ht="21" x14ac:dyDescent="0.25">
      <c r="A8" s="3">
        <v>3</v>
      </c>
      <c r="B8" s="6" t="s">
        <v>25</v>
      </c>
      <c r="C8" s="37">
        <v>7000000</v>
      </c>
      <c r="D8" s="7">
        <v>562975.68999999994</v>
      </c>
      <c r="E8" s="7">
        <v>597969.43999999994</v>
      </c>
      <c r="F8" s="5"/>
      <c r="G8" s="8">
        <f t="shared" si="0"/>
        <v>8.5424205714285703E-2</v>
      </c>
    </row>
    <row r="9" spans="1:7" ht="21" x14ac:dyDescent="0.25">
      <c r="A9" s="3">
        <v>4</v>
      </c>
      <c r="B9" s="6" t="s">
        <v>22</v>
      </c>
      <c r="C9" s="37">
        <v>17000000</v>
      </c>
      <c r="D9" s="7">
        <v>115395.5</v>
      </c>
      <c r="E9" s="7">
        <v>484562.58</v>
      </c>
      <c r="F9" s="5"/>
      <c r="G9" s="8">
        <f t="shared" si="0"/>
        <v>2.8503681176470588E-2</v>
      </c>
    </row>
    <row r="10" spans="1:7" ht="21" x14ac:dyDescent="0.25">
      <c r="A10" s="3">
        <v>5</v>
      </c>
      <c r="B10" s="6" t="s">
        <v>32</v>
      </c>
      <c r="C10" s="37" t="s">
        <v>6</v>
      </c>
      <c r="D10" s="7" t="s">
        <v>46</v>
      </c>
      <c r="E10" s="7" t="s">
        <v>46</v>
      </c>
      <c r="F10" s="5"/>
      <c r="G10" s="8" t="s">
        <v>46</v>
      </c>
    </row>
    <row r="11" spans="1:7" ht="21" x14ac:dyDescent="0.25">
      <c r="A11" s="3">
        <v>6</v>
      </c>
      <c r="B11" s="6" t="s">
        <v>24</v>
      </c>
      <c r="C11" s="37">
        <v>3300000</v>
      </c>
      <c r="D11" s="7">
        <v>183615.96</v>
      </c>
      <c r="E11" s="7">
        <v>490146.83</v>
      </c>
      <c r="F11" s="5"/>
      <c r="G11" s="8">
        <f t="shared" si="0"/>
        <v>0.14852934242424243</v>
      </c>
    </row>
    <row r="12" spans="1:7" ht="23.25" customHeight="1" x14ac:dyDescent="0.25">
      <c r="A12" s="3"/>
      <c r="B12" s="9" t="s">
        <v>8</v>
      </c>
      <c r="C12" s="37"/>
      <c r="D12" s="7"/>
      <c r="E12" s="7"/>
      <c r="F12" s="5"/>
      <c r="G12" s="8"/>
    </row>
    <row r="13" spans="1:7" ht="21" x14ac:dyDescent="0.25">
      <c r="A13" s="3">
        <v>7</v>
      </c>
      <c r="B13" s="6" t="s">
        <v>30</v>
      </c>
      <c r="C13" s="37">
        <v>8800000</v>
      </c>
      <c r="D13" s="7">
        <v>910800</v>
      </c>
      <c r="E13" s="7">
        <v>2638790</v>
      </c>
      <c r="F13" s="5"/>
      <c r="G13" s="8">
        <f t="shared" ref="G13:G19" si="1">+E13/C13</f>
        <v>0.29986249999999998</v>
      </c>
    </row>
    <row r="14" spans="1:7" ht="21" x14ac:dyDescent="0.25">
      <c r="A14" s="3">
        <v>8</v>
      </c>
      <c r="B14" s="6" t="s">
        <v>26</v>
      </c>
      <c r="C14" s="37">
        <v>950000</v>
      </c>
      <c r="D14" s="7">
        <v>72000</v>
      </c>
      <c r="E14" s="7">
        <v>205750</v>
      </c>
      <c r="F14" s="5"/>
      <c r="G14" s="8">
        <f t="shared" si="1"/>
        <v>0.21657894736842107</v>
      </c>
    </row>
    <row r="15" spans="1:7" ht="21" x14ac:dyDescent="0.25">
      <c r="A15" s="3">
        <v>9</v>
      </c>
      <c r="B15" s="6" t="s">
        <v>27</v>
      </c>
      <c r="C15" s="37">
        <v>130000</v>
      </c>
      <c r="D15" s="7">
        <v>9378</v>
      </c>
      <c r="E15" s="7">
        <v>21745</v>
      </c>
      <c r="F15" s="5"/>
      <c r="G15" s="8">
        <f t="shared" si="1"/>
        <v>0.16726923076923078</v>
      </c>
    </row>
    <row r="16" spans="1:7" ht="21" x14ac:dyDescent="0.25">
      <c r="A16" s="3">
        <v>10</v>
      </c>
      <c r="B16" s="6" t="s">
        <v>35</v>
      </c>
      <c r="C16" s="37" t="s">
        <v>6</v>
      </c>
      <c r="D16" s="7"/>
      <c r="E16" s="7"/>
      <c r="F16" s="5"/>
      <c r="G16" s="8" t="s">
        <v>46</v>
      </c>
    </row>
    <row r="17" spans="1:7" ht="21" x14ac:dyDescent="0.25">
      <c r="A17" s="3">
        <v>11</v>
      </c>
      <c r="B17" s="6" t="s">
        <v>33</v>
      </c>
      <c r="C17" s="37">
        <v>1050000</v>
      </c>
      <c r="D17" s="7">
        <v>550</v>
      </c>
      <c r="E17" s="7">
        <v>1720</v>
      </c>
      <c r="F17" s="5"/>
      <c r="G17" s="8">
        <f t="shared" si="1"/>
        <v>1.6380952380952382E-3</v>
      </c>
    </row>
    <row r="18" spans="1:7" ht="21" x14ac:dyDescent="0.25">
      <c r="A18" s="3">
        <v>12</v>
      </c>
      <c r="B18" s="6" t="s">
        <v>34</v>
      </c>
      <c r="C18" s="37">
        <v>16000</v>
      </c>
      <c r="D18" s="7">
        <v>900</v>
      </c>
      <c r="E18" s="7">
        <v>2350</v>
      </c>
      <c r="F18" s="5"/>
      <c r="G18" s="8">
        <f t="shared" si="1"/>
        <v>0.14687500000000001</v>
      </c>
    </row>
    <row r="19" spans="1:7" ht="21" x14ac:dyDescent="0.25">
      <c r="A19" s="3">
        <v>13</v>
      </c>
      <c r="B19" s="6" t="s">
        <v>28</v>
      </c>
      <c r="C19" s="37">
        <v>100000</v>
      </c>
      <c r="D19" s="12">
        <v>1500</v>
      </c>
      <c r="E19" s="12">
        <v>18500</v>
      </c>
      <c r="F19" s="13"/>
      <c r="G19" s="14">
        <f t="shared" si="1"/>
        <v>0.185</v>
      </c>
    </row>
    <row r="20" spans="1:7" ht="21" x14ac:dyDescent="0.25">
      <c r="A20" s="10">
        <v>14</v>
      </c>
      <c r="B20" s="11" t="s">
        <v>36</v>
      </c>
      <c r="C20" s="38">
        <v>100000</v>
      </c>
      <c r="D20" s="24" t="s">
        <v>46</v>
      </c>
      <c r="E20" s="24" t="s">
        <v>46</v>
      </c>
      <c r="F20" s="22"/>
      <c r="G20" s="25"/>
    </row>
    <row r="21" spans="1:7" ht="21" x14ac:dyDescent="0.25">
      <c r="A21" s="22">
        <v>15</v>
      </c>
      <c r="B21" s="23" t="s">
        <v>29</v>
      </c>
      <c r="C21" s="39">
        <v>25000</v>
      </c>
      <c r="D21" s="24" t="s">
        <v>6</v>
      </c>
      <c r="E21" s="24">
        <v>750</v>
      </c>
      <c r="F21" s="22"/>
      <c r="G21" s="8">
        <f t="shared" ref="G21" si="2">+E21/C21</f>
        <v>0.03</v>
      </c>
    </row>
    <row r="22" spans="1:7" ht="21" x14ac:dyDescent="0.25">
      <c r="A22" s="22">
        <v>16</v>
      </c>
      <c r="B22" s="34" t="s">
        <v>37</v>
      </c>
      <c r="C22" s="39" t="s">
        <v>6</v>
      </c>
      <c r="D22" s="24" t="s">
        <v>47</v>
      </c>
      <c r="E22" s="24" t="s">
        <v>46</v>
      </c>
      <c r="F22" s="22"/>
      <c r="G22" s="25"/>
    </row>
    <row r="23" spans="1:7" ht="21" x14ac:dyDescent="0.25">
      <c r="A23" s="28">
        <v>17</v>
      </c>
      <c r="B23" s="31" t="s">
        <v>9</v>
      </c>
      <c r="C23" s="38"/>
      <c r="D23" s="24"/>
      <c r="E23" s="24"/>
      <c r="F23" s="22"/>
      <c r="G23" s="25"/>
    </row>
    <row r="24" spans="1:7" ht="21" x14ac:dyDescent="0.25">
      <c r="A24" s="29"/>
      <c r="B24" s="35" t="s">
        <v>38</v>
      </c>
      <c r="C24" s="40">
        <v>3000000</v>
      </c>
      <c r="D24" s="24">
        <v>783220</v>
      </c>
      <c r="E24" s="24">
        <v>1119338</v>
      </c>
      <c r="F24" s="22"/>
      <c r="G24" s="8">
        <f t="shared" ref="G24:G28" si="3">+E24/C24</f>
        <v>0.37311266666666665</v>
      </c>
    </row>
    <row r="25" spans="1:7" ht="21" x14ac:dyDescent="0.25">
      <c r="A25" s="29"/>
      <c r="B25" s="32" t="s">
        <v>39</v>
      </c>
      <c r="C25" s="40">
        <v>220000</v>
      </c>
      <c r="D25" s="24">
        <v>37150</v>
      </c>
      <c r="E25" s="24">
        <v>66290</v>
      </c>
      <c r="F25" s="22"/>
      <c r="G25" s="8">
        <f t="shared" si="3"/>
        <v>0.30131818181818182</v>
      </c>
    </row>
    <row r="26" spans="1:7" ht="21" x14ac:dyDescent="0.25">
      <c r="A26" s="29"/>
      <c r="B26" s="33" t="s">
        <v>40</v>
      </c>
      <c r="C26" s="40">
        <v>2000</v>
      </c>
      <c r="D26" s="24">
        <v>320</v>
      </c>
      <c r="E26" s="24">
        <v>1290</v>
      </c>
      <c r="F26" s="22"/>
      <c r="G26" s="8">
        <f t="shared" si="3"/>
        <v>0.64500000000000002</v>
      </c>
    </row>
    <row r="27" spans="1:7" ht="21" x14ac:dyDescent="0.25">
      <c r="A27" s="29"/>
      <c r="B27" s="33" t="s">
        <v>41</v>
      </c>
      <c r="C27" s="40">
        <v>54000</v>
      </c>
      <c r="D27" s="24" t="s">
        <v>6</v>
      </c>
      <c r="E27" s="24">
        <v>13000</v>
      </c>
      <c r="F27" s="22"/>
      <c r="G27" s="8">
        <f t="shared" si="3"/>
        <v>0.24074074074074073</v>
      </c>
    </row>
    <row r="28" spans="1:7" ht="21" x14ac:dyDescent="0.25">
      <c r="A28" s="29"/>
      <c r="B28" s="33" t="s">
        <v>42</v>
      </c>
      <c r="C28" s="40">
        <v>5000</v>
      </c>
      <c r="D28" s="24">
        <v>6000</v>
      </c>
      <c r="E28" s="24">
        <v>6000</v>
      </c>
      <c r="F28" s="22"/>
      <c r="G28" s="14">
        <f t="shared" si="3"/>
        <v>1.2</v>
      </c>
    </row>
    <row r="29" spans="1:7" ht="21" x14ac:dyDescent="0.25">
      <c r="A29" s="29"/>
      <c r="B29" s="33" t="s">
        <v>43</v>
      </c>
      <c r="C29" s="40" t="s">
        <v>6</v>
      </c>
      <c r="D29" s="24" t="s">
        <v>46</v>
      </c>
      <c r="E29" s="24" t="s">
        <v>46</v>
      </c>
      <c r="F29" s="66"/>
      <c r="G29" s="25" t="s">
        <v>46</v>
      </c>
    </row>
    <row r="30" spans="1:7" ht="21" x14ac:dyDescent="0.25">
      <c r="A30" s="29"/>
      <c r="B30" s="51" t="s">
        <v>44</v>
      </c>
      <c r="C30" s="65">
        <v>320000</v>
      </c>
      <c r="D30" s="45">
        <v>62290</v>
      </c>
      <c r="E30" s="67">
        <v>92940</v>
      </c>
      <c r="F30" s="26"/>
      <c r="G30" s="47">
        <f t="shared" ref="G30" si="4">+E30/C30</f>
        <v>0.29043750000000002</v>
      </c>
    </row>
    <row r="31" spans="1:7" ht="21" x14ac:dyDescent="0.25">
      <c r="A31" s="29"/>
      <c r="B31" s="43" t="s">
        <v>45</v>
      </c>
      <c r="C31" s="64"/>
      <c r="D31" s="55"/>
      <c r="E31" s="55"/>
      <c r="F31" s="26"/>
      <c r="G31" s="50"/>
    </row>
    <row r="32" spans="1:7" ht="21" x14ac:dyDescent="0.25">
      <c r="A32" s="22">
        <v>18</v>
      </c>
      <c r="B32" s="30" t="s">
        <v>31</v>
      </c>
      <c r="C32" s="48">
        <v>1500000</v>
      </c>
      <c r="D32" s="7">
        <v>60710</v>
      </c>
      <c r="E32" s="56">
        <v>195760</v>
      </c>
      <c r="F32" s="22"/>
      <c r="G32" s="8">
        <f t="shared" ref="G32:G34" si="5">+E32/C32</f>
        <v>0.13050666666666666</v>
      </c>
    </row>
    <row r="33" spans="1:7" ht="21" x14ac:dyDescent="0.25">
      <c r="A33" s="3"/>
      <c r="B33" s="6"/>
      <c r="C33" s="38"/>
      <c r="D33" s="12"/>
      <c r="E33" s="12"/>
      <c r="F33" s="10"/>
      <c r="G33" s="8"/>
    </row>
    <row r="34" spans="1:7" ht="21" x14ac:dyDescent="0.25">
      <c r="A34" s="3"/>
      <c r="B34" s="68" t="s">
        <v>10</v>
      </c>
      <c r="C34" s="69">
        <f>SUM(C6:C33)</f>
        <v>263972000</v>
      </c>
      <c r="D34" s="70">
        <f>SUM(D6:D33)</f>
        <v>3087618.6399999997</v>
      </c>
      <c r="E34" s="70">
        <f>SUM(E6:E33)</f>
        <v>14195004.310000001</v>
      </c>
      <c r="F34" s="71" t="str">
        <f t="shared" ref="F34" si="6">+IF(E34&gt;=C34,"+","-")</f>
        <v>-</v>
      </c>
      <c r="G34" s="8">
        <f t="shared" si="5"/>
        <v>5.3774659092631037E-2</v>
      </c>
    </row>
    <row r="36" spans="1:7" ht="15" customHeight="1" x14ac:dyDescent="0.25">
      <c r="A36" s="17" t="s">
        <v>14</v>
      </c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38" right="0.26" top="0.75" bottom="0.75" header="0.3" footer="0.3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G36"/>
  <sheetViews>
    <sheetView topLeftCell="A14" zoomScale="85" zoomScaleNormal="85" workbookViewId="0">
      <selection activeCell="H30" sqref="H30"/>
    </sheetView>
  </sheetViews>
  <sheetFormatPr defaultColWidth="14.42578125" defaultRowHeight="15" customHeight="1" x14ac:dyDescent="0.25"/>
  <cols>
    <col min="1" max="1" width="5.28515625" style="1" customWidth="1"/>
    <col min="2" max="2" width="42.85546875" style="1" customWidth="1"/>
    <col min="3" max="3" width="13.5703125" style="1" customWidth="1"/>
    <col min="4" max="4" width="14" style="1" customWidth="1"/>
    <col min="5" max="5" width="15.7109375" style="1" bestFit="1" customWidth="1"/>
    <col min="6" max="6" width="3.5703125" style="1" customWidth="1"/>
    <col min="7" max="7" width="8.140625" style="1" customWidth="1"/>
    <col min="8" max="16384" width="14.42578125" style="1"/>
  </cols>
  <sheetData>
    <row r="1" spans="1:7" ht="21.75" customHeight="1" x14ac:dyDescent="0.25">
      <c r="A1" s="77" t="s">
        <v>0</v>
      </c>
      <c r="B1" s="78"/>
      <c r="C1" s="78"/>
      <c r="D1" s="78"/>
      <c r="E1" s="78"/>
      <c r="F1" s="78"/>
      <c r="G1" s="79"/>
    </row>
    <row r="2" spans="1:7" ht="21.75" customHeight="1" x14ac:dyDescent="0.25">
      <c r="A2" s="80" t="s">
        <v>17</v>
      </c>
      <c r="B2" s="81"/>
      <c r="C2" s="81"/>
      <c r="D2" s="81"/>
      <c r="E2" s="81"/>
      <c r="F2" s="81"/>
      <c r="G2" s="82"/>
    </row>
    <row r="3" spans="1:7" ht="15" customHeight="1" x14ac:dyDescent="0.25">
      <c r="A3" s="18" t="s">
        <v>1</v>
      </c>
      <c r="B3" s="20" t="s">
        <v>2</v>
      </c>
      <c r="C3" s="20" t="s">
        <v>11</v>
      </c>
      <c r="D3" s="83" t="s">
        <v>3</v>
      </c>
      <c r="E3" s="85" t="s">
        <v>4</v>
      </c>
      <c r="F3" s="2" t="s">
        <v>5</v>
      </c>
      <c r="G3" s="2" t="s">
        <v>12</v>
      </c>
    </row>
    <row r="4" spans="1:7" ht="15" customHeight="1" x14ac:dyDescent="0.25">
      <c r="A4" s="19"/>
      <c r="B4" s="21"/>
      <c r="C4" s="21"/>
      <c r="D4" s="84"/>
      <c r="E4" s="82"/>
      <c r="F4" s="2" t="s">
        <v>6</v>
      </c>
      <c r="G4" s="2" t="s">
        <v>13</v>
      </c>
    </row>
    <row r="5" spans="1:7" ht="23.25" customHeight="1" x14ac:dyDescent="0.25">
      <c r="A5" s="3"/>
      <c r="B5" s="4" t="s">
        <v>7</v>
      </c>
      <c r="C5" s="36"/>
      <c r="D5" s="5"/>
      <c r="E5" s="5"/>
      <c r="F5" s="5"/>
      <c r="G5" s="5"/>
    </row>
    <row r="6" spans="1:7" ht="21" x14ac:dyDescent="0.25">
      <c r="A6" s="3">
        <v>1</v>
      </c>
      <c r="B6" s="6" t="s">
        <v>21</v>
      </c>
      <c r="C6" s="37">
        <v>220000000</v>
      </c>
      <c r="D6" s="7">
        <v>113730.62</v>
      </c>
      <c r="E6" s="7">
        <v>7954961.5899999999</v>
      </c>
      <c r="F6" s="5"/>
      <c r="G6" s="8">
        <f t="shared" ref="G6:G11" si="0">+E6/C6</f>
        <v>3.615891631818182E-2</v>
      </c>
    </row>
    <row r="7" spans="1:7" ht="21" x14ac:dyDescent="0.25">
      <c r="A7" s="3">
        <v>2</v>
      </c>
      <c r="B7" s="6" t="s">
        <v>23</v>
      </c>
      <c r="C7" s="37">
        <v>400000</v>
      </c>
      <c r="D7" s="7" t="s">
        <v>6</v>
      </c>
      <c r="E7" s="7">
        <v>2327.38</v>
      </c>
      <c r="F7" s="5"/>
      <c r="G7" s="8">
        <f t="shared" si="0"/>
        <v>5.8184500000000002E-3</v>
      </c>
    </row>
    <row r="8" spans="1:7" ht="21" x14ac:dyDescent="0.25">
      <c r="A8" s="3">
        <v>3</v>
      </c>
      <c r="B8" s="6" t="s">
        <v>25</v>
      </c>
      <c r="C8" s="37">
        <v>7000000</v>
      </c>
      <c r="D8" s="7">
        <v>23993.75</v>
      </c>
      <c r="E8" s="7">
        <v>34993.75</v>
      </c>
      <c r="F8" s="5"/>
      <c r="G8" s="8">
        <f t="shared" si="0"/>
        <v>4.9991071428571428E-3</v>
      </c>
    </row>
    <row r="9" spans="1:7" ht="21" x14ac:dyDescent="0.25">
      <c r="A9" s="3">
        <v>4</v>
      </c>
      <c r="B9" s="6" t="s">
        <v>22</v>
      </c>
      <c r="C9" s="37">
        <v>17000000</v>
      </c>
      <c r="D9" s="7">
        <v>240595.18</v>
      </c>
      <c r="E9" s="7">
        <v>369167.08</v>
      </c>
      <c r="F9" s="5"/>
      <c r="G9" s="8">
        <f t="shared" si="0"/>
        <v>2.1715710588235296E-2</v>
      </c>
    </row>
    <row r="10" spans="1:7" ht="21" x14ac:dyDescent="0.25">
      <c r="A10" s="3">
        <v>5</v>
      </c>
      <c r="B10" s="6" t="s">
        <v>32</v>
      </c>
      <c r="C10" s="37" t="s">
        <v>6</v>
      </c>
      <c r="D10" s="7"/>
      <c r="E10" s="7"/>
      <c r="F10" s="5"/>
      <c r="G10" s="8" t="s">
        <v>46</v>
      </c>
    </row>
    <row r="11" spans="1:7" ht="21" x14ac:dyDescent="0.25">
      <c r="A11" s="3">
        <v>6</v>
      </c>
      <c r="B11" s="6" t="s">
        <v>24</v>
      </c>
      <c r="C11" s="37">
        <v>3300000</v>
      </c>
      <c r="D11" s="7">
        <v>139942.35999999999</v>
      </c>
      <c r="E11" s="7">
        <v>306530.87</v>
      </c>
      <c r="F11" s="5"/>
      <c r="G11" s="8">
        <f t="shared" si="0"/>
        <v>9.2888142424242426E-2</v>
      </c>
    </row>
    <row r="12" spans="1:7" ht="23.25" customHeight="1" x14ac:dyDescent="0.25">
      <c r="A12" s="3"/>
      <c r="B12" s="9" t="s">
        <v>8</v>
      </c>
      <c r="C12" s="37"/>
      <c r="D12" s="7"/>
      <c r="E12" s="7"/>
      <c r="F12" s="5"/>
      <c r="G12" s="8"/>
    </row>
    <row r="13" spans="1:7" ht="21" x14ac:dyDescent="0.25">
      <c r="A13" s="3">
        <v>7</v>
      </c>
      <c r="B13" s="6" t="s">
        <v>30</v>
      </c>
      <c r="C13" s="37">
        <v>8800000</v>
      </c>
      <c r="D13" s="7">
        <v>776490</v>
      </c>
      <c r="E13" s="7">
        <v>1727990</v>
      </c>
      <c r="F13" s="5"/>
      <c r="G13" s="8">
        <f t="shared" ref="G13:G19" si="1">+E13/C13</f>
        <v>0.1963625</v>
      </c>
    </row>
    <row r="14" spans="1:7" ht="21" x14ac:dyDescent="0.25">
      <c r="A14" s="3">
        <v>8</v>
      </c>
      <c r="B14" s="6" t="s">
        <v>26</v>
      </c>
      <c r="C14" s="37">
        <v>950000</v>
      </c>
      <c r="D14" s="7">
        <v>64500</v>
      </c>
      <c r="E14" s="7">
        <v>133750</v>
      </c>
      <c r="F14" s="5"/>
      <c r="G14" s="8">
        <f t="shared" si="1"/>
        <v>0.14078947368421052</v>
      </c>
    </row>
    <row r="15" spans="1:7" ht="21" x14ac:dyDescent="0.25">
      <c r="A15" s="3">
        <v>9</v>
      </c>
      <c r="B15" s="6" t="s">
        <v>27</v>
      </c>
      <c r="C15" s="37">
        <v>130000</v>
      </c>
      <c r="D15" s="7">
        <v>4734</v>
      </c>
      <c r="E15" s="7">
        <v>12367</v>
      </c>
      <c r="F15" s="5"/>
      <c r="G15" s="8">
        <f t="shared" si="1"/>
        <v>9.5130769230769227E-2</v>
      </c>
    </row>
    <row r="16" spans="1:7" ht="21" x14ac:dyDescent="0.25">
      <c r="A16" s="3">
        <v>10</v>
      </c>
      <c r="B16" s="6" t="s">
        <v>35</v>
      </c>
      <c r="C16" s="37" t="s">
        <v>6</v>
      </c>
      <c r="D16" s="7" t="s">
        <v>6</v>
      </c>
      <c r="E16" s="7" t="s">
        <v>6</v>
      </c>
      <c r="F16" s="5"/>
      <c r="G16" s="8" t="s">
        <v>46</v>
      </c>
    </row>
    <row r="17" spans="1:7" ht="21" x14ac:dyDescent="0.25">
      <c r="A17" s="3">
        <v>11</v>
      </c>
      <c r="B17" s="6" t="s">
        <v>33</v>
      </c>
      <c r="C17" s="37">
        <v>1050000</v>
      </c>
      <c r="D17" s="7">
        <v>580</v>
      </c>
      <c r="E17" s="7">
        <v>1170</v>
      </c>
      <c r="F17" s="5"/>
      <c r="G17" s="8">
        <f t="shared" si="1"/>
        <v>1.1142857142857144E-3</v>
      </c>
    </row>
    <row r="18" spans="1:7" ht="21" x14ac:dyDescent="0.25">
      <c r="A18" s="3">
        <v>12</v>
      </c>
      <c r="B18" s="6" t="s">
        <v>34</v>
      </c>
      <c r="C18" s="37">
        <v>16000</v>
      </c>
      <c r="D18" s="7">
        <v>580</v>
      </c>
      <c r="E18" s="7">
        <v>1450</v>
      </c>
      <c r="F18" s="5"/>
      <c r="G18" s="8">
        <f t="shared" si="1"/>
        <v>9.0624999999999997E-2</v>
      </c>
    </row>
    <row r="19" spans="1:7" ht="21" x14ac:dyDescent="0.25">
      <c r="A19" s="3">
        <v>13</v>
      </c>
      <c r="B19" s="6" t="s">
        <v>28</v>
      </c>
      <c r="C19" s="37">
        <v>100000</v>
      </c>
      <c r="D19" s="7">
        <v>12750</v>
      </c>
      <c r="E19" s="7">
        <v>17000</v>
      </c>
      <c r="F19" s="13"/>
      <c r="G19" s="14">
        <f t="shared" si="1"/>
        <v>0.17</v>
      </c>
    </row>
    <row r="20" spans="1:7" ht="21" x14ac:dyDescent="0.25">
      <c r="A20" s="10">
        <v>14</v>
      </c>
      <c r="B20" s="11" t="s">
        <v>36</v>
      </c>
      <c r="C20" s="38">
        <v>100000</v>
      </c>
      <c r="D20" s="12" t="s">
        <v>6</v>
      </c>
      <c r="E20" s="12" t="s">
        <v>46</v>
      </c>
      <c r="F20" s="22"/>
      <c r="G20" s="25"/>
    </row>
    <row r="21" spans="1:7" ht="21" x14ac:dyDescent="0.25">
      <c r="A21" s="22">
        <v>15</v>
      </c>
      <c r="B21" s="23" t="s">
        <v>29</v>
      </c>
      <c r="C21" s="39">
        <v>25000</v>
      </c>
      <c r="D21" s="24" t="s">
        <v>6</v>
      </c>
      <c r="E21" s="24">
        <v>750</v>
      </c>
      <c r="F21" s="22"/>
      <c r="G21" s="8">
        <f t="shared" ref="G21" si="2">+E21/C21</f>
        <v>0.03</v>
      </c>
    </row>
    <row r="22" spans="1:7" ht="21" x14ac:dyDescent="0.25">
      <c r="A22" s="22">
        <v>16</v>
      </c>
      <c r="B22" s="34" t="s">
        <v>37</v>
      </c>
      <c r="C22" s="39" t="s">
        <v>6</v>
      </c>
      <c r="D22" s="24" t="s">
        <v>6</v>
      </c>
      <c r="E22" s="24" t="s">
        <v>6</v>
      </c>
      <c r="F22" s="22"/>
      <c r="G22" s="25"/>
    </row>
    <row r="23" spans="1:7" ht="21" x14ac:dyDescent="0.25">
      <c r="A23" s="28">
        <v>17</v>
      </c>
      <c r="B23" s="31" t="s">
        <v>9</v>
      </c>
      <c r="C23" s="38"/>
      <c r="D23" s="12"/>
      <c r="E23" s="12"/>
      <c r="F23" s="22"/>
      <c r="G23" s="25"/>
    </row>
    <row r="24" spans="1:7" ht="21" x14ac:dyDescent="0.25">
      <c r="A24" s="29"/>
      <c r="B24" s="35" t="s">
        <v>38</v>
      </c>
      <c r="C24" s="40">
        <v>3000000</v>
      </c>
      <c r="D24" s="24">
        <v>281960</v>
      </c>
      <c r="E24" s="24">
        <v>336118</v>
      </c>
      <c r="F24" s="22"/>
      <c r="G24" s="8">
        <f t="shared" ref="G24:G28" si="3">+E24/C24</f>
        <v>0.11203933333333334</v>
      </c>
    </row>
    <row r="25" spans="1:7" ht="21" x14ac:dyDescent="0.25">
      <c r="A25" s="29"/>
      <c r="B25" s="32" t="s">
        <v>39</v>
      </c>
      <c r="C25" s="40">
        <v>220000</v>
      </c>
      <c r="D25" s="24">
        <v>19100</v>
      </c>
      <c r="E25" s="24">
        <v>29140</v>
      </c>
      <c r="F25" s="22"/>
      <c r="G25" s="8">
        <f t="shared" si="3"/>
        <v>0.13245454545454546</v>
      </c>
    </row>
    <row r="26" spans="1:7" ht="21" x14ac:dyDescent="0.25">
      <c r="A26" s="29"/>
      <c r="B26" s="33" t="s">
        <v>40</v>
      </c>
      <c r="C26" s="40">
        <v>2000</v>
      </c>
      <c r="D26" s="24">
        <v>820</v>
      </c>
      <c r="E26" s="24">
        <v>970</v>
      </c>
      <c r="F26" s="22"/>
      <c r="G26" s="8">
        <f t="shared" si="3"/>
        <v>0.48499999999999999</v>
      </c>
    </row>
    <row r="27" spans="1:7" ht="21" x14ac:dyDescent="0.25">
      <c r="A27" s="29"/>
      <c r="B27" s="33" t="s">
        <v>41</v>
      </c>
      <c r="C27" s="40">
        <v>54000</v>
      </c>
      <c r="D27" s="24">
        <v>10000</v>
      </c>
      <c r="E27" s="24">
        <v>13000</v>
      </c>
      <c r="F27" s="22"/>
      <c r="G27" s="8">
        <f t="shared" si="3"/>
        <v>0.24074074074074073</v>
      </c>
    </row>
    <row r="28" spans="1:7" ht="21" x14ac:dyDescent="0.25">
      <c r="A28" s="29"/>
      <c r="B28" s="33" t="s">
        <v>42</v>
      </c>
      <c r="C28" s="40">
        <v>5000</v>
      </c>
      <c r="D28" s="24"/>
      <c r="E28" s="24"/>
      <c r="F28" s="22"/>
      <c r="G28" s="14">
        <f t="shared" si="3"/>
        <v>0</v>
      </c>
    </row>
    <row r="29" spans="1:7" ht="21" x14ac:dyDescent="0.25">
      <c r="A29" s="29"/>
      <c r="B29" s="33" t="s">
        <v>43</v>
      </c>
      <c r="C29" s="40" t="s">
        <v>6</v>
      </c>
      <c r="D29" s="24"/>
      <c r="E29" s="24"/>
      <c r="F29" s="22"/>
      <c r="G29" s="25" t="s">
        <v>46</v>
      </c>
    </row>
    <row r="30" spans="1:7" ht="21" x14ac:dyDescent="0.25">
      <c r="A30" s="29"/>
      <c r="B30" s="51" t="s">
        <v>44</v>
      </c>
      <c r="C30" s="52">
        <v>320000</v>
      </c>
      <c r="D30" s="45">
        <v>25040</v>
      </c>
      <c r="E30" s="54">
        <v>30650</v>
      </c>
      <c r="F30" s="60"/>
      <c r="G30" s="47">
        <f t="shared" ref="G30" si="4">+E30/C30</f>
        <v>9.5781249999999998E-2</v>
      </c>
    </row>
    <row r="31" spans="1:7" ht="21" x14ac:dyDescent="0.25">
      <c r="A31" s="29"/>
      <c r="B31" s="43" t="s">
        <v>45</v>
      </c>
      <c r="C31" s="48"/>
      <c r="D31" s="49"/>
      <c r="E31" s="53"/>
      <c r="F31" s="27"/>
      <c r="G31" s="88"/>
    </row>
    <row r="32" spans="1:7" ht="21" x14ac:dyDescent="0.25">
      <c r="A32" s="22">
        <v>18</v>
      </c>
      <c r="B32" s="30" t="s">
        <v>31</v>
      </c>
      <c r="C32" s="48">
        <v>1500000</v>
      </c>
      <c r="D32" s="49">
        <v>69300</v>
      </c>
      <c r="E32" s="49">
        <v>135050</v>
      </c>
      <c r="F32" s="89"/>
      <c r="G32" s="8">
        <f t="shared" ref="G32:G34" si="5">+E32/C32</f>
        <v>9.003333333333334E-2</v>
      </c>
    </row>
    <row r="33" spans="1:7" ht="21" x14ac:dyDescent="0.25">
      <c r="A33" s="3"/>
      <c r="B33" s="6"/>
      <c r="C33" s="37"/>
      <c r="D33" s="7"/>
      <c r="E33" s="12"/>
      <c r="F33" s="10"/>
      <c r="G33" s="8"/>
    </row>
    <row r="34" spans="1:7" ht="21" x14ac:dyDescent="0.25">
      <c r="A34" s="3"/>
      <c r="B34" s="15" t="s">
        <v>10</v>
      </c>
      <c r="C34" s="41">
        <f>SUM(C6:C33)</f>
        <v>263972000</v>
      </c>
      <c r="D34" s="62">
        <f>SUM(D6:D33)</f>
        <v>1784115.91</v>
      </c>
      <c r="E34" s="62">
        <f>SUM(E6:E33)</f>
        <v>11107385.67</v>
      </c>
      <c r="F34" s="63"/>
      <c r="G34" s="8">
        <f t="shared" si="5"/>
        <v>4.207789337505493E-2</v>
      </c>
    </row>
    <row r="36" spans="1:7" ht="21" x14ac:dyDescent="0.25">
      <c r="A36" s="17" t="s">
        <v>14</v>
      </c>
    </row>
  </sheetData>
  <mergeCells count="4">
    <mergeCell ref="A1:G1"/>
    <mergeCell ref="A2:G2"/>
    <mergeCell ref="D3:D4"/>
    <mergeCell ref="E3:E4"/>
  </mergeCells>
  <pageMargins left="0.28000000000000003" right="0.4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G36"/>
  <sheetViews>
    <sheetView zoomScale="85" zoomScaleNormal="85" workbookViewId="0">
      <selection activeCell="G36" sqref="A1:G36"/>
    </sheetView>
  </sheetViews>
  <sheetFormatPr defaultColWidth="14.42578125" defaultRowHeight="15" customHeight="1" x14ac:dyDescent="0.25"/>
  <cols>
    <col min="1" max="1" width="5.28515625" style="1" customWidth="1"/>
    <col min="2" max="2" width="45.5703125" style="1" customWidth="1"/>
    <col min="3" max="3" width="13.5703125" style="1" customWidth="1"/>
    <col min="4" max="4" width="14" style="1" customWidth="1"/>
    <col min="5" max="5" width="15.7109375" style="1" bestFit="1" customWidth="1"/>
    <col min="6" max="6" width="3.5703125" style="1" customWidth="1"/>
    <col min="7" max="7" width="9.42578125" style="1" customWidth="1"/>
    <col min="8" max="16384" width="14.42578125" style="1"/>
  </cols>
  <sheetData>
    <row r="1" spans="1:7" ht="21.75" customHeight="1" x14ac:dyDescent="0.25">
      <c r="A1" s="77" t="s">
        <v>0</v>
      </c>
      <c r="B1" s="78"/>
      <c r="C1" s="78"/>
      <c r="D1" s="78"/>
      <c r="E1" s="78"/>
      <c r="F1" s="78"/>
      <c r="G1" s="79"/>
    </row>
    <row r="2" spans="1:7" ht="21.75" customHeight="1" x14ac:dyDescent="0.25">
      <c r="A2" s="80" t="s">
        <v>16</v>
      </c>
      <c r="B2" s="81"/>
      <c r="C2" s="81"/>
      <c r="D2" s="81"/>
      <c r="E2" s="81"/>
      <c r="F2" s="81"/>
      <c r="G2" s="82"/>
    </row>
    <row r="3" spans="1:7" ht="15" customHeight="1" x14ac:dyDescent="0.25">
      <c r="A3" s="18" t="s">
        <v>1</v>
      </c>
      <c r="B3" s="20" t="s">
        <v>2</v>
      </c>
      <c r="C3" s="20" t="s">
        <v>11</v>
      </c>
      <c r="D3" s="83" t="s">
        <v>3</v>
      </c>
      <c r="E3" s="85" t="s">
        <v>4</v>
      </c>
      <c r="F3" s="2" t="s">
        <v>5</v>
      </c>
      <c r="G3" s="2" t="s">
        <v>12</v>
      </c>
    </row>
    <row r="4" spans="1:7" ht="15" customHeight="1" x14ac:dyDescent="0.25">
      <c r="A4" s="19"/>
      <c r="B4" s="21"/>
      <c r="C4" s="21"/>
      <c r="D4" s="84"/>
      <c r="E4" s="82"/>
      <c r="F4" s="2" t="s">
        <v>6</v>
      </c>
      <c r="G4" s="2" t="s">
        <v>13</v>
      </c>
    </row>
    <row r="5" spans="1:7" ht="23.25" customHeight="1" x14ac:dyDescent="0.25">
      <c r="A5" s="3"/>
      <c r="B5" s="4" t="s">
        <v>7</v>
      </c>
      <c r="C5" s="36"/>
      <c r="D5" s="5"/>
      <c r="E5" s="5"/>
      <c r="F5" s="5"/>
      <c r="G5" s="5"/>
    </row>
    <row r="6" spans="1:7" ht="21" x14ac:dyDescent="0.25">
      <c r="A6" s="3">
        <v>1</v>
      </c>
      <c r="B6" s="6" t="s">
        <v>21</v>
      </c>
      <c r="C6" s="37">
        <v>220000000</v>
      </c>
      <c r="D6" s="7">
        <v>7841230.9699999997</v>
      </c>
      <c r="E6" s="7">
        <v>7841230.9699999997</v>
      </c>
      <c r="F6" s="5"/>
      <c r="G6" s="8">
        <f t="shared" ref="G6:G11" si="0">+E6/C6</f>
        <v>3.5641958954545451E-2</v>
      </c>
    </row>
    <row r="7" spans="1:7" ht="21" x14ac:dyDescent="0.25">
      <c r="A7" s="3">
        <v>2</v>
      </c>
      <c r="B7" s="6" t="s">
        <v>23</v>
      </c>
      <c r="C7" s="37">
        <v>400000</v>
      </c>
      <c r="D7" s="7">
        <v>2327.38</v>
      </c>
      <c r="E7" s="7">
        <v>2327.38</v>
      </c>
      <c r="F7" s="5"/>
      <c r="G7" s="8">
        <f t="shared" si="0"/>
        <v>5.8184500000000002E-3</v>
      </c>
    </row>
    <row r="8" spans="1:7" ht="21" x14ac:dyDescent="0.25">
      <c r="A8" s="3">
        <v>3</v>
      </c>
      <c r="B8" s="6" t="s">
        <v>25</v>
      </c>
      <c r="C8" s="37">
        <v>7000000</v>
      </c>
      <c r="D8" s="7">
        <v>11000</v>
      </c>
      <c r="E8" s="7">
        <v>11000</v>
      </c>
      <c r="F8" s="5"/>
      <c r="G8" s="8">
        <f t="shared" si="0"/>
        <v>1.5714285714285715E-3</v>
      </c>
    </row>
    <row r="9" spans="1:7" ht="21" x14ac:dyDescent="0.25">
      <c r="A9" s="3">
        <v>4</v>
      </c>
      <c r="B9" s="6" t="s">
        <v>22</v>
      </c>
      <c r="C9" s="37">
        <v>17000000</v>
      </c>
      <c r="D9" s="7">
        <v>128571.9</v>
      </c>
      <c r="E9" s="7">
        <v>128571.9</v>
      </c>
      <c r="F9" s="5"/>
      <c r="G9" s="8">
        <f t="shared" si="0"/>
        <v>7.5630529411764699E-3</v>
      </c>
    </row>
    <row r="10" spans="1:7" ht="21" x14ac:dyDescent="0.25">
      <c r="A10" s="3">
        <v>5</v>
      </c>
      <c r="B10" s="6" t="s">
        <v>32</v>
      </c>
      <c r="C10" s="37" t="s">
        <v>6</v>
      </c>
      <c r="D10" s="7"/>
      <c r="E10" s="7"/>
      <c r="F10" s="5"/>
      <c r="G10" s="8" t="s">
        <v>46</v>
      </c>
    </row>
    <row r="11" spans="1:7" ht="23.25" customHeight="1" x14ac:dyDescent="0.25">
      <c r="A11" s="3">
        <v>6</v>
      </c>
      <c r="B11" s="6" t="s">
        <v>24</v>
      </c>
      <c r="C11" s="37">
        <v>3300000</v>
      </c>
      <c r="D11" s="7">
        <v>166588.51</v>
      </c>
      <c r="E11" s="7">
        <v>166588.51</v>
      </c>
      <c r="F11" s="5"/>
      <c r="G11" s="8">
        <f t="shared" si="0"/>
        <v>5.0481366666666666E-2</v>
      </c>
    </row>
    <row r="12" spans="1:7" ht="21" x14ac:dyDescent="0.25">
      <c r="A12" s="3"/>
      <c r="B12" s="9" t="s">
        <v>8</v>
      </c>
      <c r="C12" s="37"/>
      <c r="D12" s="7"/>
      <c r="E12" s="7"/>
      <c r="F12" s="5"/>
      <c r="G12" s="8"/>
    </row>
    <row r="13" spans="1:7" ht="21" x14ac:dyDescent="0.25">
      <c r="A13" s="3">
        <v>7</v>
      </c>
      <c r="B13" s="6" t="s">
        <v>30</v>
      </c>
      <c r="C13" s="37">
        <v>8800000</v>
      </c>
      <c r="D13" s="7">
        <v>951500</v>
      </c>
      <c r="E13" s="7">
        <v>951500</v>
      </c>
      <c r="F13" s="5"/>
      <c r="G13" s="8">
        <f t="shared" ref="G13:G19" si="1">+E13/C13</f>
        <v>0.108125</v>
      </c>
    </row>
    <row r="14" spans="1:7" ht="21" x14ac:dyDescent="0.25">
      <c r="A14" s="3">
        <v>8</v>
      </c>
      <c r="B14" s="6" t="s">
        <v>26</v>
      </c>
      <c r="C14" s="37">
        <v>950000</v>
      </c>
      <c r="D14" s="7">
        <v>69250</v>
      </c>
      <c r="E14" s="7">
        <v>69250</v>
      </c>
      <c r="F14" s="5"/>
      <c r="G14" s="8">
        <f t="shared" si="1"/>
        <v>7.2894736842105262E-2</v>
      </c>
    </row>
    <row r="15" spans="1:7" ht="21" x14ac:dyDescent="0.25">
      <c r="A15" s="3">
        <v>9</v>
      </c>
      <c r="B15" s="6" t="s">
        <v>27</v>
      </c>
      <c r="C15" s="37">
        <v>130000</v>
      </c>
      <c r="D15" s="7">
        <v>7633</v>
      </c>
      <c r="E15" s="7">
        <v>7633</v>
      </c>
      <c r="F15" s="5"/>
      <c r="G15" s="8">
        <f t="shared" si="1"/>
        <v>5.8715384615384614E-2</v>
      </c>
    </row>
    <row r="16" spans="1:7" ht="21" x14ac:dyDescent="0.25">
      <c r="A16" s="3">
        <v>10</v>
      </c>
      <c r="B16" s="6" t="s">
        <v>35</v>
      </c>
      <c r="C16" s="37" t="s">
        <v>6</v>
      </c>
      <c r="D16" s="7" t="s">
        <v>6</v>
      </c>
      <c r="E16" s="7" t="s">
        <v>6</v>
      </c>
      <c r="F16" s="5"/>
      <c r="G16" s="8" t="s">
        <v>46</v>
      </c>
    </row>
    <row r="17" spans="1:7" ht="21" x14ac:dyDescent="0.25">
      <c r="A17" s="3">
        <v>11</v>
      </c>
      <c r="B17" s="6" t="s">
        <v>33</v>
      </c>
      <c r="C17" s="37">
        <v>1050000</v>
      </c>
      <c r="D17" s="7">
        <v>590</v>
      </c>
      <c r="E17" s="7">
        <v>590</v>
      </c>
      <c r="F17" s="5"/>
      <c r="G17" s="8">
        <f t="shared" si="1"/>
        <v>5.6190476190476194E-4</v>
      </c>
    </row>
    <row r="18" spans="1:7" ht="21" x14ac:dyDescent="0.25">
      <c r="A18" s="3">
        <v>12</v>
      </c>
      <c r="B18" s="6" t="s">
        <v>34</v>
      </c>
      <c r="C18" s="37">
        <v>16000</v>
      </c>
      <c r="D18" s="7">
        <v>870</v>
      </c>
      <c r="E18" s="7">
        <v>870</v>
      </c>
      <c r="F18" s="5"/>
      <c r="G18" s="8">
        <f t="shared" si="1"/>
        <v>5.4375E-2</v>
      </c>
    </row>
    <row r="19" spans="1:7" ht="21" x14ac:dyDescent="0.25">
      <c r="A19" s="3">
        <v>13</v>
      </c>
      <c r="B19" s="6" t="s">
        <v>28</v>
      </c>
      <c r="C19" s="37">
        <v>100000</v>
      </c>
      <c r="D19" s="7">
        <v>4250</v>
      </c>
      <c r="E19" s="7">
        <v>4250</v>
      </c>
      <c r="F19" s="13"/>
      <c r="G19" s="14">
        <f t="shared" si="1"/>
        <v>4.2500000000000003E-2</v>
      </c>
    </row>
    <row r="20" spans="1:7" ht="21" x14ac:dyDescent="0.25">
      <c r="A20" s="10">
        <v>14</v>
      </c>
      <c r="B20" s="11" t="s">
        <v>36</v>
      </c>
      <c r="C20" s="38">
        <v>100000</v>
      </c>
      <c r="D20" s="12" t="s">
        <v>46</v>
      </c>
      <c r="E20" s="12" t="s">
        <v>46</v>
      </c>
      <c r="F20" s="22"/>
      <c r="G20" s="25"/>
    </row>
    <row r="21" spans="1:7" ht="21" x14ac:dyDescent="0.25">
      <c r="A21" s="22">
        <v>15</v>
      </c>
      <c r="B21" s="23" t="s">
        <v>29</v>
      </c>
      <c r="C21" s="39">
        <v>25000</v>
      </c>
      <c r="D21" s="24">
        <v>750</v>
      </c>
      <c r="E21" s="24">
        <v>750</v>
      </c>
      <c r="F21" s="22"/>
      <c r="G21" s="8">
        <f t="shared" ref="G21" si="2">+E21/C21</f>
        <v>0.03</v>
      </c>
    </row>
    <row r="22" spans="1:7" ht="21" x14ac:dyDescent="0.25">
      <c r="A22" s="22">
        <v>16</v>
      </c>
      <c r="B22" s="34" t="s">
        <v>37</v>
      </c>
      <c r="C22" s="39" t="s">
        <v>6</v>
      </c>
      <c r="D22" s="24" t="s">
        <v>6</v>
      </c>
      <c r="E22" s="24" t="s">
        <v>6</v>
      </c>
      <c r="F22" s="22"/>
      <c r="G22" s="25"/>
    </row>
    <row r="23" spans="1:7" ht="21" x14ac:dyDescent="0.25">
      <c r="A23" s="28">
        <v>17</v>
      </c>
      <c r="B23" s="31" t="s">
        <v>9</v>
      </c>
      <c r="C23" s="38"/>
      <c r="D23" s="12"/>
      <c r="E23" s="12"/>
      <c r="F23" s="22"/>
      <c r="G23" s="25"/>
    </row>
    <row r="24" spans="1:7" ht="21" x14ac:dyDescent="0.25">
      <c r="A24" s="29"/>
      <c r="B24" s="35" t="s">
        <v>38</v>
      </c>
      <c r="C24" s="40">
        <v>3000000</v>
      </c>
      <c r="D24" s="24">
        <v>54158</v>
      </c>
      <c r="E24" s="24">
        <v>54158</v>
      </c>
      <c r="F24" s="22"/>
      <c r="G24" s="8">
        <f t="shared" ref="G24:G28" si="3">+E24/C24</f>
        <v>1.8052666666666668E-2</v>
      </c>
    </row>
    <row r="25" spans="1:7" ht="21" x14ac:dyDescent="0.25">
      <c r="A25" s="29"/>
      <c r="B25" s="32" t="s">
        <v>39</v>
      </c>
      <c r="C25" s="40">
        <v>220000</v>
      </c>
      <c r="D25" s="24">
        <v>10040</v>
      </c>
      <c r="E25" s="24">
        <v>10040</v>
      </c>
      <c r="F25" s="22"/>
      <c r="G25" s="8">
        <f t="shared" si="3"/>
        <v>4.5636363636363635E-2</v>
      </c>
    </row>
    <row r="26" spans="1:7" ht="21" x14ac:dyDescent="0.25">
      <c r="A26" s="29"/>
      <c r="B26" s="33" t="s">
        <v>40</v>
      </c>
      <c r="C26" s="40">
        <v>2000</v>
      </c>
      <c r="D26" s="24">
        <v>150</v>
      </c>
      <c r="E26" s="24">
        <v>150</v>
      </c>
      <c r="F26" s="22"/>
      <c r="G26" s="8">
        <f t="shared" si="3"/>
        <v>7.4999999999999997E-2</v>
      </c>
    </row>
    <row r="27" spans="1:7" ht="21" x14ac:dyDescent="0.25">
      <c r="A27" s="29"/>
      <c r="B27" s="33" t="s">
        <v>41</v>
      </c>
      <c r="C27" s="40">
        <v>54000</v>
      </c>
      <c r="D27" s="24">
        <v>3000</v>
      </c>
      <c r="E27" s="24">
        <v>3000</v>
      </c>
      <c r="F27" s="22"/>
      <c r="G27" s="8">
        <f t="shared" si="3"/>
        <v>5.5555555555555552E-2</v>
      </c>
    </row>
    <row r="28" spans="1:7" ht="21" x14ac:dyDescent="0.25">
      <c r="A28" s="29"/>
      <c r="B28" s="33" t="s">
        <v>42</v>
      </c>
      <c r="C28" s="40">
        <v>5000</v>
      </c>
      <c r="D28" s="24"/>
      <c r="E28" s="24"/>
      <c r="F28" s="22"/>
      <c r="G28" s="76">
        <f t="shared" si="3"/>
        <v>0</v>
      </c>
    </row>
    <row r="29" spans="1:7" ht="21" x14ac:dyDescent="0.25">
      <c r="A29" s="29"/>
      <c r="B29" s="33" t="s">
        <v>43</v>
      </c>
      <c r="C29" s="40" t="s">
        <v>6</v>
      </c>
      <c r="D29" s="24"/>
      <c r="E29" s="24"/>
      <c r="F29" s="22"/>
      <c r="G29" s="25" t="s">
        <v>46</v>
      </c>
    </row>
    <row r="30" spans="1:7" ht="21" x14ac:dyDescent="0.25">
      <c r="A30" s="29"/>
      <c r="B30" s="51" t="s">
        <v>44</v>
      </c>
      <c r="C30" s="52">
        <v>320000</v>
      </c>
      <c r="D30" s="54">
        <v>5610</v>
      </c>
      <c r="E30" s="54">
        <v>5610</v>
      </c>
      <c r="F30" s="46"/>
      <c r="G30" s="47">
        <f t="shared" ref="G30" si="4">+E30/C30</f>
        <v>1.7531250000000002E-2</v>
      </c>
    </row>
    <row r="31" spans="1:7" ht="21" x14ac:dyDescent="0.25">
      <c r="A31" s="29"/>
      <c r="B31" s="43" t="s">
        <v>45</v>
      </c>
      <c r="C31" s="48"/>
      <c r="D31" s="53"/>
      <c r="E31" s="53"/>
      <c r="F31" s="27"/>
      <c r="G31" s="50"/>
    </row>
    <row r="32" spans="1:7" ht="15" customHeight="1" x14ac:dyDescent="0.25">
      <c r="A32" s="22">
        <v>18</v>
      </c>
      <c r="B32" s="30" t="s">
        <v>31</v>
      </c>
      <c r="C32" s="48">
        <v>1500000</v>
      </c>
      <c r="D32" s="53">
        <v>65750</v>
      </c>
      <c r="E32" s="53">
        <v>65750</v>
      </c>
      <c r="F32" s="58"/>
      <c r="G32" s="8">
        <f t="shared" ref="G32:G34" si="5">+E32/C32</f>
        <v>4.3833333333333335E-2</v>
      </c>
    </row>
    <row r="33" spans="1:7" ht="15" customHeight="1" x14ac:dyDescent="0.25">
      <c r="A33" s="3"/>
      <c r="B33" s="6"/>
      <c r="C33" s="37"/>
      <c r="D33" s="56"/>
      <c r="E33" s="58"/>
      <c r="F33" s="58"/>
      <c r="G33" s="8"/>
    </row>
    <row r="34" spans="1:7" ht="15" customHeight="1" x14ac:dyDescent="0.25">
      <c r="A34" s="3"/>
      <c r="B34" s="15" t="s">
        <v>10</v>
      </c>
      <c r="C34" s="41">
        <f>SUM(C6:C33)</f>
        <v>263972000</v>
      </c>
      <c r="D34" s="57">
        <f>SUM(D6:D33)</f>
        <v>9323269.7599999998</v>
      </c>
      <c r="E34" s="59">
        <f>SUM(E6:E33)</f>
        <v>9323269.7599999998</v>
      </c>
      <c r="F34" s="22" t="str">
        <f t="shared" ref="F34" si="6">+IF(E34&gt;=C34,"+","-")</f>
        <v>-</v>
      </c>
      <c r="G34" s="8">
        <f t="shared" si="5"/>
        <v>3.5319161729274316E-2</v>
      </c>
    </row>
    <row r="36" spans="1:7" ht="15" customHeight="1" x14ac:dyDescent="0.25">
      <c r="A36" s="17" t="s">
        <v>14</v>
      </c>
    </row>
  </sheetData>
  <mergeCells count="4">
    <mergeCell ref="A1:G1"/>
    <mergeCell ref="A2:G2"/>
    <mergeCell ref="D3:D4"/>
    <mergeCell ref="E3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มี.ค.66 </vt:lpstr>
      <vt:lpstr>ก.พ.66</vt:lpstr>
      <vt:lpstr>ม.ค.66</vt:lpstr>
      <vt:lpstr>ธ.ค.65</vt:lpstr>
      <vt:lpstr>พ.ย.65</vt:lpstr>
      <vt:lpstr>ต.ค.65</vt:lpstr>
      <vt:lpstr>ก.พ.66!Print_Titles</vt:lpstr>
      <vt:lpstr>ต.ค.65!Print_Titles</vt:lpstr>
      <vt:lpstr>ธ.ค.65!Print_Titles</vt:lpstr>
      <vt:lpstr>พ.ย.65!Print_Titles</vt:lpstr>
      <vt:lpstr>ม.ค.66!Print_Titles</vt:lpstr>
      <vt:lpstr>'มี.ค.66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2023-04-18T05:50:05Z</cp:lastPrinted>
  <dcterms:created xsi:type="dcterms:W3CDTF">2023-01-24T03:18:17Z</dcterms:created>
  <dcterms:modified xsi:type="dcterms:W3CDTF">2023-04-18T05:52:26Z</dcterms:modified>
</cp:coreProperties>
</file>