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D:\01 - ita 2566\01 - ITA67\O10 ข้อมูลสถิติการจัดเก็บรายได้\"/>
    </mc:Choice>
  </mc:AlternateContent>
  <xr:revisionPtr revIDLastSave="0" documentId="13_ncr:1_{D312982D-9B02-4369-8027-3EAE2369C47B}" xr6:coauthVersionLast="47" xr6:coauthVersionMax="47" xr10:uidLastSave="{00000000-0000-0000-0000-000000000000}"/>
  <bookViews>
    <workbookView xWindow="-120" yWindow="-120" windowWidth="24240" windowHeight="13140" activeTab="5" xr2:uid="{00000000-000D-0000-FFFF-FFFF00000000}"/>
  </bookViews>
  <sheets>
    <sheet name="ต.ค.66" sheetId="6" r:id="rId1"/>
    <sheet name="พ.ย.66" sheetId="7" r:id="rId2"/>
    <sheet name="ธ.ค.66" sheetId="8" r:id="rId3"/>
    <sheet name="ม.ค.67" sheetId="9" r:id="rId4"/>
    <sheet name="ก.พ.67" sheetId="10" r:id="rId5"/>
    <sheet name="มี.ค.67 " sheetId="11" r:id="rId6"/>
  </sheets>
  <definedNames>
    <definedName name="_xlnm.Print_Titles" localSheetId="4">'ก.พ.67'!$1:$4</definedName>
    <definedName name="_xlnm.Print_Titles" localSheetId="0">'ต.ค.66'!$1:$4</definedName>
    <definedName name="_xlnm.Print_Titles" localSheetId="2">'ธ.ค.66'!$1:$4</definedName>
    <definedName name="_xlnm.Print_Titles" localSheetId="1">'พ.ย.66'!$1:$4</definedName>
    <definedName name="_xlnm.Print_Titles" localSheetId="3">'ม.ค.67'!$1:$4</definedName>
    <definedName name="_xlnm.Print_Titles" localSheetId="5">'มี.ค.67 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9" roundtripDataSignature="AMtx7miKL+ze+tm9oOlV8yuSS11s2vodJA=="/>
    </ext>
  </extLst>
</workbook>
</file>

<file path=xl/calcChain.xml><?xml version="1.0" encoding="utf-8"?>
<calcChain xmlns="http://schemas.openxmlformats.org/spreadsheetml/2006/main">
  <c r="E48" i="11" l="1"/>
  <c r="F48" i="11" s="1"/>
  <c r="D48" i="11"/>
  <c r="C48" i="11"/>
  <c r="G32" i="11"/>
  <c r="G30" i="11"/>
  <c r="G28" i="11"/>
  <c r="G27" i="11"/>
  <c r="G26" i="11"/>
  <c r="G25" i="11"/>
  <c r="G24" i="11"/>
  <c r="G22" i="11"/>
  <c r="G21" i="11"/>
  <c r="G19" i="11"/>
  <c r="G18" i="11"/>
  <c r="G17" i="11"/>
  <c r="G15" i="11"/>
  <c r="G14" i="11"/>
  <c r="G13" i="11"/>
  <c r="G11" i="11"/>
  <c r="G9" i="11"/>
  <c r="G8" i="11"/>
  <c r="G7" i="11"/>
  <c r="G6" i="11"/>
  <c r="E48" i="10"/>
  <c r="F48" i="10" s="1"/>
  <c r="D48" i="10"/>
  <c r="C48" i="10"/>
  <c r="G32" i="10"/>
  <c r="G30" i="10"/>
  <c r="G28" i="10"/>
  <c r="G27" i="10"/>
  <c r="G26" i="10"/>
  <c r="G25" i="10"/>
  <c r="G24" i="10"/>
  <c r="G22" i="10"/>
  <c r="G21" i="10"/>
  <c r="G19" i="10"/>
  <c r="G18" i="10"/>
  <c r="G17" i="10"/>
  <c r="G15" i="10"/>
  <c r="G14" i="10"/>
  <c r="G13" i="10"/>
  <c r="G11" i="10"/>
  <c r="G9" i="10"/>
  <c r="G8" i="10"/>
  <c r="G7" i="10"/>
  <c r="G6" i="10"/>
  <c r="E48" i="9"/>
  <c r="D48" i="9"/>
  <c r="C48" i="9"/>
  <c r="G32" i="9"/>
  <c r="G30" i="9"/>
  <c r="G28" i="9"/>
  <c r="G27" i="9"/>
  <c r="G26" i="9"/>
  <c r="G25" i="9"/>
  <c r="G24" i="9"/>
  <c r="G22" i="9"/>
  <c r="G21" i="9"/>
  <c r="G19" i="9"/>
  <c r="G18" i="9"/>
  <c r="G17" i="9"/>
  <c r="G15" i="9"/>
  <c r="G14" i="9"/>
  <c r="G13" i="9"/>
  <c r="G11" i="9"/>
  <c r="G9" i="9"/>
  <c r="G8" i="9"/>
  <c r="G7" i="9"/>
  <c r="G6" i="9"/>
  <c r="E45" i="8"/>
  <c r="D45" i="8"/>
  <c r="C45" i="8"/>
  <c r="G32" i="8"/>
  <c r="G30" i="8"/>
  <c r="G28" i="8"/>
  <c r="G27" i="8"/>
  <c r="G26" i="8"/>
  <c r="G25" i="8"/>
  <c r="G24" i="8"/>
  <c r="G22" i="8"/>
  <c r="G21" i="8"/>
  <c r="G19" i="8"/>
  <c r="G18" i="8"/>
  <c r="G17" i="8"/>
  <c r="G15" i="8"/>
  <c r="G14" i="8"/>
  <c r="G13" i="8"/>
  <c r="G11" i="8"/>
  <c r="G9" i="8"/>
  <c r="G8" i="8"/>
  <c r="G7" i="8"/>
  <c r="G6" i="8"/>
  <c r="G22" i="7"/>
  <c r="E45" i="7"/>
  <c r="D45" i="7"/>
  <c r="C45" i="7"/>
  <c r="G32" i="7"/>
  <c r="G30" i="7"/>
  <c r="G28" i="7"/>
  <c r="G27" i="7"/>
  <c r="G26" i="7"/>
  <c r="G25" i="7"/>
  <c r="G24" i="7"/>
  <c r="G21" i="7"/>
  <c r="G19" i="7"/>
  <c r="G18" i="7"/>
  <c r="G17" i="7"/>
  <c r="G15" i="7"/>
  <c r="G14" i="7"/>
  <c r="G13" i="7"/>
  <c r="G11" i="7"/>
  <c r="G9" i="7"/>
  <c r="G8" i="7"/>
  <c r="G7" i="7"/>
  <c r="G6" i="7"/>
  <c r="E43" i="6"/>
  <c r="F45" i="8" l="1"/>
  <c r="F45" i="7"/>
  <c r="G48" i="11"/>
  <c r="G48" i="10"/>
  <c r="F48" i="9"/>
  <c r="G48" i="9"/>
  <c r="G45" i="8"/>
  <c r="G45" i="7"/>
  <c r="G32" i="6"/>
  <c r="G30" i="6"/>
  <c r="G28" i="6"/>
  <c r="G27" i="6"/>
  <c r="G26" i="6"/>
  <c r="G25" i="6"/>
  <c r="G24" i="6"/>
  <c r="G21" i="6"/>
  <c r="G19" i="6"/>
  <c r="G18" i="6"/>
  <c r="G17" i="6"/>
  <c r="G15" i="6"/>
  <c r="G14" i="6"/>
  <c r="G13" i="6"/>
  <c r="G11" i="6"/>
  <c r="G9" i="6"/>
  <c r="G8" i="6"/>
  <c r="G7" i="6"/>
  <c r="G6" i="6"/>
  <c r="D43" i="6" l="1"/>
  <c r="C43" i="6"/>
  <c r="G43" i="6" s="1"/>
  <c r="F43" i="6" l="1"/>
</calcChain>
</file>

<file path=xl/sharedStrings.xml><?xml version="1.0" encoding="utf-8"?>
<sst xmlns="http://schemas.openxmlformats.org/spreadsheetml/2006/main" count="349" uniqueCount="61">
  <si>
    <t>ข้อมูลรายได้ ค่าธรรมเนียม ค่าใบอนุญาต ค่าปรับ และค่าบริการ ของสำนักงานเขต กรุงเทพมหานคร</t>
  </si>
  <si>
    <t>ที่</t>
  </si>
  <si>
    <t>ประเภทรายรับ</t>
  </si>
  <si>
    <t>เดือน</t>
  </si>
  <si>
    <t>ตั้งแต่ต้นปี</t>
  </si>
  <si>
    <t xml:space="preserve"> +</t>
  </si>
  <si>
    <t>-</t>
  </si>
  <si>
    <t>ภาษีอากร</t>
  </si>
  <si>
    <t>ค่าธรรมเนียม ใบอนุญาต และค่าปรับ</t>
  </si>
  <si>
    <t>ค่าใบอนุญาต</t>
  </si>
  <si>
    <t>รวม</t>
  </si>
  <si>
    <t>เป้าหมาย</t>
  </si>
  <si>
    <t>สูงกว่า</t>
  </si>
  <si>
    <t>ต่ำกว่า</t>
  </si>
  <si>
    <t>หมายเหตุ ข้อมูลจากระบบ MIS "รายงานรายได้กรุงเทพมหานคร"</t>
  </si>
  <si>
    <t>ภาษีที่ดินและสิ่งปลูกสร้าง</t>
  </si>
  <si>
    <t>ภาษีป้าย</t>
  </si>
  <si>
    <t>ภาษีบำรุงท้องที่</t>
  </si>
  <si>
    <t>ภาษีบำรุงกรุงเทพมหานครสำหรับน้ำมัน</t>
  </si>
  <si>
    <t>ภาษีโรงเรือนและที่ดิน</t>
  </si>
  <si>
    <t>ค่าธรรมเนียมขนถ่ายสิ่งปฏิกูล</t>
  </si>
  <si>
    <t>ค่าธรรมเนียมตามกฏหมายควบคุมอาคาร</t>
  </si>
  <si>
    <t>ค่าธรรมเนียมขนถ่ายสิ่งปฏิกูลประเภทไขมัน</t>
  </si>
  <si>
    <t>ค่าธรรมเนียมใบอนุญาตผู้จัดการหอพัก</t>
  </si>
  <si>
    <t>ค่าธรรมเนียมเก็บขนมูลฝอย</t>
  </si>
  <si>
    <t>ค่าปรับผู้ละเมิดกฏหมาย</t>
  </si>
  <si>
    <t>อากรการฆ่าสัตว์</t>
  </si>
  <si>
    <t>ค่าธรรมเนียมและค่าเปรียบเทียบปรับบัตรประชาชน</t>
  </si>
  <si>
    <t>ค่าธรรมเนียมการจดทะเบียนพาณิชย์</t>
  </si>
  <si>
    <t>ค่าธรรมเนียมใบอนุญาตติดตั้งป้ายโฆษณา</t>
  </si>
  <si>
    <t>ค่าธรรมเนียมใบอนุญาตประกอบกิจการหอพัก</t>
  </si>
  <si>
    <t>ค่าธรรมเนียมรายปีและเงินเพิ่มฯสำหรับโรงงานจำพวกที่ 2</t>
  </si>
  <si>
    <t>- ดำเนินกิจการที่เป็นอันตรายต่อสุขภาพในลักษณะที่เป็นการค้า</t>
  </si>
  <si>
    <t>- จัดตั้งสถานที่จำหน่ายอาหารและสถานที่สะสมอาหาร</t>
  </si>
  <si>
    <t>- การโฆษณา</t>
  </si>
  <si>
    <t>- ตลาดเอกชน</t>
  </si>
  <si>
    <t>- สุสานและฌาปนสถาน</t>
  </si>
  <si>
    <t>- จำหน่ายสินค้าในที่หรือทางสาธารณะ</t>
  </si>
  <si>
    <t>- ออกหนังสือรับรองการแจ้งการจัดตั้งสถานที่</t>
  </si>
  <si>
    <t xml:space="preserve">  จำหน่ายอาหารและสถานที่สะสมอาหาร</t>
  </si>
  <si>
    <t xml:space="preserve"> -</t>
  </si>
  <si>
    <t>ประจำปีงบประมาณ พ.ศ. 2567 สำนักงานเขตบางซื่อ เดือน ตุลาคม 2566</t>
  </si>
  <si>
    <t>ค่าบริการ</t>
  </si>
  <si>
    <t>- การคัดสำเนาหรือถ่ายเอกสาร</t>
  </si>
  <si>
    <t>- การทำการต่าง ๆ ในที่สาธารณะ</t>
  </si>
  <si>
    <t>รายได้จากทรัพย์สิน</t>
  </si>
  <si>
    <t>- การขอใช้สถานที่</t>
  </si>
  <si>
    <t>- ค่าเช่าอาคารสถานที่</t>
  </si>
  <si>
    <t>รายได้เบ็ดเตล็ด</t>
  </si>
  <si>
    <t>- ค่าเบ็ดเตล็ดอื่น ๆ</t>
  </si>
  <si>
    <t>- เงินเหลือจ่ายปีเก่าส่งคืน</t>
  </si>
  <si>
    <t>- การบริการตัดและขุดต้นไม้</t>
  </si>
  <si>
    <t>- ค่าปรับเกินสัญญา</t>
  </si>
  <si>
    <t>- การทำความสะอาด</t>
  </si>
  <si>
    <t>- การพ่นหมอกกำจัดยุง</t>
  </si>
  <si>
    <t>- ชดใช้ค่าเสียหาย</t>
  </si>
  <si>
    <t>ประจำปีงบประมาณ พ.ศ. 2567 สำนักงานเขตบางซื่อ เดือน พฤศจิกายน 2566</t>
  </si>
  <si>
    <t>ประจำปีงบประมาณ พ.ศ. 2567 สำนักงานเขตบางซื่อ เดือน ธันวาคม 2566</t>
  </si>
  <si>
    <t>ประจำปีงบประมาณ พ.ศ. 2567 สำนักงานเขตบางซื่อ เดือน มกราคม 2567</t>
  </si>
  <si>
    <t>ประจำปีงบประมาณ พ.ศ. 2567 สำนักงานเขตบางซื่อ เดือน กุมภาพันธ์ 2567</t>
  </si>
  <si>
    <t>ประจำปีงบประมาณ พ.ศ. 2567 สำนักงานเขตบางซื่อ เดือน มีนาคม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</si>
</sst>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_(* #,##0.00_);_(* \(#,##0.00\);_(* &quot;-&quot;??_);_(@_)"/>
    <numFmt numFmtId="188" formatCode="_(* #,##0_);_(* \(#,##0\);_(* &quot;-&quot;??_);_(@_)"/>
  </numFmts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6"/>
      <color rgb="FF000000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6"/>
      <color theme="1"/>
      <name val="TH SarabunPSK"/>
      <family val="2"/>
    </font>
    <font>
      <sz val="14"/>
      <color rgb="FF000000"/>
      <name val="TH SarabunPSK"/>
      <family val="2"/>
    </font>
    <font>
      <b/>
      <sz val="16"/>
      <color rgb="FF000000"/>
      <name val="TH Sarabun New"/>
      <family val="2"/>
    </font>
    <font>
      <sz val="16"/>
      <name val="TH Sarabun New"/>
      <family val="2"/>
    </font>
    <font>
      <sz val="16"/>
      <color theme="1"/>
      <name val="TH Sarabun New"/>
      <family val="2"/>
    </font>
    <font>
      <sz val="16"/>
      <color rgb="FF000000"/>
      <name val="TH Sarabun New"/>
      <family val="2"/>
    </font>
    <font>
      <b/>
      <u/>
      <sz val="16"/>
      <color rgb="FF000000"/>
      <name val="TH Sarabun New"/>
      <family val="2"/>
    </font>
    <font>
      <sz val="14"/>
      <color rgb="FF000000"/>
      <name val="TH Sarabun New"/>
      <family val="2"/>
    </font>
    <font>
      <sz val="13"/>
      <color rgb="FF000000"/>
      <name val="TH Sarabun New"/>
      <family val="2"/>
    </font>
    <font>
      <sz val="11"/>
      <color theme="1"/>
      <name val="TH Sarabun New"/>
      <family val="2"/>
    </font>
    <font>
      <b/>
      <sz val="16"/>
      <color theme="1"/>
      <name val="TH Sarabun New"/>
      <family val="2"/>
    </font>
    <font>
      <sz val="14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8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9" fontId="4" fillId="0" borderId="6" xfId="2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188" fontId="6" fillId="0" borderId="6" xfId="1" applyNumberFormat="1" applyFont="1" applyBorder="1" applyAlignment="1">
      <alignment horizontal="right" vertical="center"/>
    </xf>
    <xf numFmtId="188" fontId="6" fillId="0" borderId="6" xfId="1" applyNumberFormat="1" applyFont="1" applyBorder="1" applyAlignment="1">
      <alignment horizontal="center" vertical="center"/>
    </xf>
    <xf numFmtId="187" fontId="4" fillId="0" borderId="5" xfId="1" applyFont="1" applyBorder="1" applyAlignment="1">
      <alignment horizontal="right" vertical="center"/>
    </xf>
    <xf numFmtId="187" fontId="4" fillId="0" borderId="5" xfId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87" fontId="4" fillId="0" borderId="25" xfId="1" applyFont="1" applyBorder="1" applyAlignment="1">
      <alignment horizontal="right" vertical="center"/>
    </xf>
    <xf numFmtId="187" fontId="4" fillId="0" borderId="25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188" fontId="12" fillId="0" borderId="6" xfId="1" applyNumberFormat="1" applyFont="1" applyBorder="1" applyAlignment="1">
      <alignment horizontal="right" vertical="center"/>
    </xf>
    <xf numFmtId="187" fontId="10" fillId="0" borderId="6" xfId="1" applyFont="1" applyBorder="1" applyAlignment="1">
      <alignment horizontal="right" vertical="center"/>
    </xf>
    <xf numFmtId="9" fontId="10" fillId="0" borderId="6" xfId="2" applyFont="1" applyBorder="1" applyAlignment="1">
      <alignment horizontal="right" vertical="center"/>
    </xf>
    <xf numFmtId="0" fontId="11" fillId="0" borderId="6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9" fontId="10" fillId="0" borderId="9" xfId="2" applyFont="1" applyBorder="1" applyAlignment="1">
      <alignment horizontal="right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188" fontId="12" fillId="0" borderId="9" xfId="1" applyNumberFormat="1" applyFont="1" applyBorder="1" applyAlignment="1">
      <alignment horizontal="right" vertical="center"/>
    </xf>
    <xf numFmtId="187" fontId="10" fillId="0" borderId="9" xfId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9" fontId="10" fillId="0" borderId="12" xfId="2" applyFont="1" applyBorder="1" applyAlignment="1">
      <alignment horizontal="right" vertical="center"/>
    </xf>
    <xf numFmtId="0" fontId="10" fillId="0" borderId="12" xfId="0" applyFont="1" applyBorder="1" applyAlignment="1">
      <alignment horizontal="left" vertical="center"/>
    </xf>
    <xf numFmtId="188" fontId="12" fillId="0" borderId="12" xfId="1" applyNumberFormat="1" applyFont="1" applyBorder="1" applyAlignment="1">
      <alignment horizontal="right" vertical="center"/>
    </xf>
    <xf numFmtId="187" fontId="10" fillId="0" borderId="12" xfId="1" applyFont="1" applyBorder="1" applyAlignment="1">
      <alignment horizontal="right" vertical="center"/>
    </xf>
    <xf numFmtId="0" fontId="12" fillId="0" borderId="12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left" vertical="center"/>
    </xf>
    <xf numFmtId="188" fontId="12" fillId="0" borderId="13" xfId="1" applyNumberFormat="1" applyFont="1" applyBorder="1" applyAlignment="1">
      <alignment horizontal="right" vertical="center"/>
    </xf>
    <xf numFmtId="49" fontId="12" fillId="0" borderId="16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9" fontId="10" fillId="0" borderId="21" xfId="2" applyFont="1" applyBorder="1" applyAlignment="1">
      <alignment horizontal="right" vertical="center"/>
    </xf>
    <xf numFmtId="49" fontId="10" fillId="0" borderId="19" xfId="0" applyNumberFormat="1" applyFont="1" applyBorder="1" applyAlignment="1">
      <alignment horizontal="left" vertical="center"/>
    </xf>
    <xf numFmtId="188" fontId="12" fillId="0" borderId="15" xfId="1" applyNumberFormat="1" applyFont="1" applyBorder="1" applyAlignment="1">
      <alignment horizontal="right" vertical="center"/>
    </xf>
    <xf numFmtId="187" fontId="10" fillId="0" borderId="20" xfId="1" applyFont="1" applyBorder="1" applyAlignment="1">
      <alignment horizontal="right" vertical="center"/>
    </xf>
    <xf numFmtId="0" fontId="10" fillId="0" borderId="15" xfId="0" applyFont="1" applyBorder="1" applyAlignment="1">
      <alignment horizontal="center" vertical="center"/>
    </xf>
    <xf numFmtId="9" fontId="10" fillId="0" borderId="15" xfId="2" applyFont="1" applyBorder="1" applyAlignment="1">
      <alignment horizontal="right" vertical="center"/>
    </xf>
    <xf numFmtId="49" fontId="10" fillId="0" borderId="17" xfId="0" applyNumberFormat="1" applyFont="1" applyBorder="1" applyAlignment="1">
      <alignment horizontal="left" vertical="center"/>
    </xf>
    <xf numFmtId="188" fontId="12" fillId="0" borderId="14" xfId="1" applyNumberFormat="1" applyFont="1" applyBorder="1" applyAlignment="1">
      <alignment horizontal="right" vertical="center"/>
    </xf>
    <xf numFmtId="187" fontId="10" fillId="0" borderId="17" xfId="1" applyFont="1" applyBorder="1" applyAlignment="1">
      <alignment horizontal="right" vertical="center"/>
    </xf>
    <xf numFmtId="0" fontId="10" fillId="0" borderId="14" xfId="0" applyFont="1" applyBorder="1" applyAlignment="1">
      <alignment horizontal="center" vertical="center"/>
    </xf>
    <xf numFmtId="9" fontId="10" fillId="0" borderId="14" xfId="2" applyFont="1" applyBorder="1" applyAlignment="1">
      <alignment horizontal="right" vertical="center"/>
    </xf>
    <xf numFmtId="49" fontId="10" fillId="0" borderId="13" xfId="0" applyNumberFormat="1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left" vertical="center"/>
    </xf>
    <xf numFmtId="49" fontId="10" fillId="0" borderId="24" xfId="0" applyNumberFormat="1" applyFont="1" applyBorder="1" applyAlignment="1">
      <alignment horizontal="left" vertical="center"/>
    </xf>
    <xf numFmtId="187" fontId="10" fillId="0" borderId="27" xfId="1" applyFont="1" applyBorder="1" applyAlignment="1">
      <alignment horizontal="right" vertical="center"/>
    </xf>
    <xf numFmtId="0" fontId="14" fillId="0" borderId="14" xfId="0" applyFont="1" applyBorder="1"/>
    <xf numFmtId="0" fontId="14" fillId="0" borderId="12" xfId="0" applyFont="1" applyBorder="1"/>
    <xf numFmtId="187" fontId="14" fillId="0" borderId="27" xfId="1" applyFont="1" applyBorder="1"/>
    <xf numFmtId="187" fontId="14" fillId="0" borderId="12" xfId="1" applyFont="1" applyBorder="1"/>
    <xf numFmtId="0" fontId="14" fillId="0" borderId="0" xfId="0" applyFont="1"/>
    <xf numFmtId="0" fontId="10" fillId="0" borderId="22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10" fillId="0" borderId="23" xfId="0" applyFont="1" applyBorder="1" applyAlignment="1">
      <alignment horizontal="center" vertical="center"/>
    </xf>
    <xf numFmtId="187" fontId="10" fillId="0" borderId="5" xfId="1" applyFont="1" applyBorder="1" applyAlignment="1">
      <alignment horizontal="right" vertical="center"/>
    </xf>
    <xf numFmtId="187" fontId="10" fillId="0" borderId="25" xfId="1" applyFont="1" applyBorder="1" applyAlignment="1">
      <alignment horizontal="right" vertical="center"/>
    </xf>
    <xf numFmtId="0" fontId="7" fillId="0" borderId="6" xfId="0" applyFont="1" applyBorder="1" applyAlignment="1">
      <alignment horizontal="left" vertical="center"/>
    </xf>
    <xf numFmtId="188" fontId="12" fillId="0" borderId="6" xfId="1" applyNumberFormat="1" applyFont="1" applyBorder="1" applyAlignment="1">
      <alignment horizontal="center" vertical="center"/>
    </xf>
    <xf numFmtId="187" fontId="10" fillId="0" borderId="5" xfId="1" applyFont="1" applyBorder="1" applyAlignment="1">
      <alignment horizontal="center" vertical="center"/>
    </xf>
    <xf numFmtId="187" fontId="10" fillId="0" borderId="25" xfId="1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G45"/>
  <sheetViews>
    <sheetView topLeftCell="A30" zoomScale="85" zoomScaleNormal="85" workbookViewId="0">
      <selection activeCell="L9" sqref="L9"/>
    </sheetView>
  </sheetViews>
  <sheetFormatPr defaultColWidth="14.42578125" defaultRowHeight="15" customHeight="1" x14ac:dyDescent="0.25"/>
  <cols>
    <col min="1" max="1" width="5.28515625" style="17" customWidth="1"/>
    <col min="2" max="2" width="45.5703125" style="17" customWidth="1"/>
    <col min="3" max="3" width="13.5703125" style="17" customWidth="1"/>
    <col min="4" max="4" width="14" style="17" customWidth="1"/>
    <col min="5" max="5" width="15.7109375" style="17" bestFit="1" customWidth="1"/>
    <col min="6" max="6" width="3.5703125" style="17" customWidth="1"/>
    <col min="7" max="7" width="9.42578125" style="17" customWidth="1"/>
    <col min="8" max="16384" width="14.42578125" style="17"/>
  </cols>
  <sheetData>
    <row r="1" spans="1:7" ht="21.75" customHeight="1" x14ac:dyDescent="0.25">
      <c r="A1" s="87" t="s">
        <v>0</v>
      </c>
      <c r="B1" s="88"/>
      <c r="C1" s="88"/>
      <c r="D1" s="88"/>
      <c r="E1" s="88"/>
      <c r="F1" s="88"/>
      <c r="G1" s="89"/>
    </row>
    <row r="2" spans="1:7" ht="21.75" customHeight="1" x14ac:dyDescent="0.25">
      <c r="A2" s="90" t="s">
        <v>41</v>
      </c>
      <c r="B2" s="91"/>
      <c r="C2" s="91"/>
      <c r="D2" s="91"/>
      <c r="E2" s="91"/>
      <c r="F2" s="91"/>
      <c r="G2" s="92"/>
    </row>
    <row r="3" spans="1:7" ht="15" customHeight="1" x14ac:dyDescent="0.25">
      <c r="A3" s="18" t="s">
        <v>1</v>
      </c>
      <c r="B3" s="19" t="s">
        <v>2</v>
      </c>
      <c r="C3" s="19" t="s">
        <v>11</v>
      </c>
      <c r="D3" s="93" t="s">
        <v>3</v>
      </c>
      <c r="E3" s="95" t="s">
        <v>4</v>
      </c>
      <c r="F3" s="20" t="s">
        <v>5</v>
      </c>
      <c r="G3" s="20" t="s">
        <v>12</v>
      </c>
    </row>
    <row r="4" spans="1:7" ht="15" customHeight="1" x14ac:dyDescent="0.25">
      <c r="A4" s="21"/>
      <c r="B4" s="22"/>
      <c r="C4" s="22"/>
      <c r="D4" s="94"/>
      <c r="E4" s="92"/>
      <c r="F4" s="20" t="s">
        <v>6</v>
      </c>
      <c r="G4" s="20" t="s">
        <v>13</v>
      </c>
    </row>
    <row r="5" spans="1:7" ht="23.25" customHeight="1" x14ac:dyDescent="0.25">
      <c r="A5" s="23"/>
      <c r="B5" s="24" t="s">
        <v>7</v>
      </c>
      <c r="C5" s="25"/>
      <c r="D5" s="26"/>
      <c r="E5" s="26"/>
      <c r="F5" s="26"/>
      <c r="G5" s="26"/>
    </row>
    <row r="6" spans="1:7" ht="24" x14ac:dyDescent="0.25">
      <c r="A6" s="23">
        <v>1</v>
      </c>
      <c r="B6" s="27" t="s">
        <v>15</v>
      </c>
      <c r="C6" s="28">
        <v>218000000</v>
      </c>
      <c r="D6" s="29">
        <v>7025385.3399999999</v>
      </c>
      <c r="E6" s="29">
        <v>7025385.3399999999</v>
      </c>
      <c r="F6" s="26"/>
      <c r="G6" s="30">
        <f t="shared" ref="G6:G11" si="0">+E6/C6</f>
        <v>3.2226538256880731E-2</v>
      </c>
    </row>
    <row r="7" spans="1:7" ht="24" x14ac:dyDescent="0.25">
      <c r="A7" s="23">
        <v>2</v>
      </c>
      <c r="B7" s="27" t="s">
        <v>17</v>
      </c>
      <c r="C7" s="28">
        <v>110000</v>
      </c>
      <c r="D7" s="29">
        <v>10023.26</v>
      </c>
      <c r="E7" s="29">
        <v>10023.26</v>
      </c>
      <c r="F7" s="26"/>
      <c r="G7" s="30">
        <f t="shared" si="0"/>
        <v>9.1120545454545454E-2</v>
      </c>
    </row>
    <row r="8" spans="1:7" ht="24" x14ac:dyDescent="0.25">
      <c r="A8" s="23">
        <v>3</v>
      </c>
      <c r="B8" s="27" t="s">
        <v>19</v>
      </c>
      <c r="C8" s="28">
        <v>3000000</v>
      </c>
      <c r="D8" s="29"/>
      <c r="E8" s="29"/>
      <c r="F8" s="26"/>
      <c r="G8" s="30">
        <f t="shared" si="0"/>
        <v>0</v>
      </c>
    </row>
    <row r="9" spans="1:7" ht="24" x14ac:dyDescent="0.25">
      <c r="A9" s="23">
        <v>4</v>
      </c>
      <c r="B9" s="27" t="s">
        <v>16</v>
      </c>
      <c r="C9" s="28">
        <v>30500000</v>
      </c>
      <c r="D9" s="29">
        <v>16809.25</v>
      </c>
      <c r="E9" s="29">
        <v>16809.25</v>
      </c>
      <c r="F9" s="26"/>
      <c r="G9" s="30">
        <f t="shared" si="0"/>
        <v>5.5112295081967216E-4</v>
      </c>
    </row>
    <row r="10" spans="1:7" ht="24" x14ac:dyDescent="0.25">
      <c r="A10" s="23">
        <v>5</v>
      </c>
      <c r="B10" s="27" t="s">
        <v>26</v>
      </c>
      <c r="C10" s="28" t="s">
        <v>6</v>
      </c>
      <c r="D10" s="29"/>
      <c r="E10" s="29"/>
      <c r="F10" s="26"/>
      <c r="G10" s="30" t="s">
        <v>40</v>
      </c>
    </row>
    <row r="11" spans="1:7" ht="23.25" customHeight="1" x14ac:dyDescent="0.25">
      <c r="A11" s="23">
        <v>6</v>
      </c>
      <c r="B11" s="27" t="s">
        <v>18</v>
      </c>
      <c r="C11" s="28">
        <v>2900000</v>
      </c>
      <c r="D11" s="29">
        <v>342782.16</v>
      </c>
      <c r="E11" s="29">
        <v>342782.16</v>
      </c>
      <c r="F11" s="26"/>
      <c r="G11" s="30">
        <f t="shared" si="0"/>
        <v>0.1182007448275862</v>
      </c>
    </row>
    <row r="12" spans="1:7" ht="24" x14ac:dyDescent="0.25">
      <c r="A12" s="23"/>
      <c r="B12" s="31" t="s">
        <v>8</v>
      </c>
      <c r="C12" s="28"/>
      <c r="D12" s="29"/>
      <c r="E12" s="29"/>
      <c r="F12" s="26"/>
      <c r="G12" s="30"/>
    </row>
    <row r="13" spans="1:7" ht="24" x14ac:dyDescent="0.25">
      <c r="A13" s="23">
        <v>7</v>
      </c>
      <c r="B13" s="27" t="s">
        <v>24</v>
      </c>
      <c r="C13" s="28">
        <v>9000000</v>
      </c>
      <c r="D13" s="29">
        <v>899880</v>
      </c>
      <c r="E13" s="29">
        <v>899880</v>
      </c>
      <c r="F13" s="26"/>
      <c r="G13" s="30">
        <f t="shared" ref="G13:G19" si="1">+E13/C13</f>
        <v>9.9986666666666668E-2</v>
      </c>
    </row>
    <row r="14" spans="1:7" ht="24" x14ac:dyDescent="0.25">
      <c r="A14" s="23">
        <v>8</v>
      </c>
      <c r="B14" s="27" t="s">
        <v>20</v>
      </c>
      <c r="C14" s="28">
        <v>950000</v>
      </c>
      <c r="D14" s="29">
        <v>96250</v>
      </c>
      <c r="E14" s="29">
        <v>96250</v>
      </c>
      <c r="F14" s="26"/>
      <c r="G14" s="30">
        <f t="shared" si="1"/>
        <v>0.10131578947368421</v>
      </c>
    </row>
    <row r="15" spans="1:7" ht="24" x14ac:dyDescent="0.25">
      <c r="A15" s="23">
        <v>9</v>
      </c>
      <c r="B15" s="27" t="s">
        <v>21</v>
      </c>
      <c r="C15" s="28">
        <v>120000</v>
      </c>
      <c r="D15" s="29">
        <v>6908</v>
      </c>
      <c r="E15" s="29">
        <v>6908</v>
      </c>
      <c r="F15" s="26"/>
      <c r="G15" s="30">
        <f t="shared" si="1"/>
        <v>5.7566666666666669E-2</v>
      </c>
    </row>
    <row r="16" spans="1:7" ht="24" x14ac:dyDescent="0.25">
      <c r="A16" s="23">
        <v>10</v>
      </c>
      <c r="B16" s="27" t="s">
        <v>29</v>
      </c>
      <c r="C16" s="28" t="s">
        <v>6</v>
      </c>
      <c r="D16" s="29"/>
      <c r="E16" s="29"/>
      <c r="F16" s="26"/>
      <c r="G16" s="30" t="s">
        <v>40</v>
      </c>
    </row>
    <row r="17" spans="1:7" ht="24" x14ac:dyDescent="0.25">
      <c r="A17" s="23">
        <v>11</v>
      </c>
      <c r="B17" s="27" t="s">
        <v>27</v>
      </c>
      <c r="C17" s="28">
        <v>1450000</v>
      </c>
      <c r="D17" s="29">
        <v>120820</v>
      </c>
      <c r="E17" s="29">
        <v>120820</v>
      </c>
      <c r="F17" s="26"/>
      <c r="G17" s="30">
        <f t="shared" si="1"/>
        <v>8.3324137931034478E-2</v>
      </c>
    </row>
    <row r="18" spans="1:7" ht="24" x14ac:dyDescent="0.25">
      <c r="A18" s="23">
        <v>12</v>
      </c>
      <c r="B18" s="27" t="s">
        <v>28</v>
      </c>
      <c r="C18" s="28">
        <v>16000</v>
      </c>
      <c r="D18" s="29">
        <v>850</v>
      </c>
      <c r="E18" s="29">
        <v>850</v>
      </c>
      <c r="F18" s="26"/>
      <c r="G18" s="30">
        <f t="shared" si="1"/>
        <v>5.3124999999999999E-2</v>
      </c>
    </row>
    <row r="19" spans="1:7" ht="24" x14ac:dyDescent="0.25">
      <c r="A19" s="23">
        <v>13</v>
      </c>
      <c r="B19" s="27" t="s">
        <v>22</v>
      </c>
      <c r="C19" s="28">
        <v>100000</v>
      </c>
      <c r="D19" s="29">
        <v>16250</v>
      </c>
      <c r="E19" s="29">
        <v>16250</v>
      </c>
      <c r="F19" s="32"/>
      <c r="G19" s="33">
        <f t="shared" si="1"/>
        <v>0.16250000000000001</v>
      </c>
    </row>
    <row r="20" spans="1:7" ht="24" x14ac:dyDescent="0.25">
      <c r="A20" s="34">
        <v>14</v>
      </c>
      <c r="B20" s="35" t="s">
        <v>30</v>
      </c>
      <c r="C20" s="36">
        <v>50000</v>
      </c>
      <c r="D20" s="37"/>
      <c r="E20" s="37"/>
      <c r="F20" s="38"/>
      <c r="G20" s="39"/>
    </row>
    <row r="21" spans="1:7" ht="24" x14ac:dyDescent="0.25">
      <c r="A21" s="38">
        <v>15</v>
      </c>
      <c r="B21" s="40" t="s">
        <v>23</v>
      </c>
      <c r="C21" s="41">
        <v>10000</v>
      </c>
      <c r="D21" s="42">
        <v>1000</v>
      </c>
      <c r="E21" s="42">
        <v>1000</v>
      </c>
      <c r="F21" s="38"/>
      <c r="G21" s="30">
        <f t="shared" ref="G21" si="2">+E21/C21</f>
        <v>0.1</v>
      </c>
    </row>
    <row r="22" spans="1:7" ht="24" x14ac:dyDescent="0.25">
      <c r="A22" s="38">
        <v>16</v>
      </c>
      <c r="B22" s="43" t="s">
        <v>31</v>
      </c>
      <c r="C22" s="41">
        <v>5400</v>
      </c>
      <c r="D22" s="42"/>
      <c r="E22" s="42"/>
      <c r="F22" s="38"/>
      <c r="G22" s="39"/>
    </row>
    <row r="23" spans="1:7" ht="24" x14ac:dyDescent="0.25">
      <c r="A23" s="44">
        <v>17</v>
      </c>
      <c r="B23" s="45" t="s">
        <v>9</v>
      </c>
      <c r="C23" s="36"/>
      <c r="D23" s="37"/>
      <c r="E23" s="37"/>
      <c r="F23" s="38"/>
      <c r="G23" s="39"/>
    </row>
    <row r="24" spans="1:7" ht="24" x14ac:dyDescent="0.25">
      <c r="A24" s="46"/>
      <c r="B24" s="47" t="s">
        <v>32</v>
      </c>
      <c r="C24" s="48">
        <v>3000000</v>
      </c>
      <c r="D24" s="42">
        <v>298575</v>
      </c>
      <c r="E24" s="42">
        <v>298575</v>
      </c>
      <c r="F24" s="38"/>
      <c r="G24" s="30">
        <f t="shared" ref="G24:G28" si="3">+E24/C24</f>
        <v>9.9525000000000002E-2</v>
      </c>
    </row>
    <row r="25" spans="1:7" ht="24" x14ac:dyDescent="0.25">
      <c r="A25" s="46"/>
      <c r="B25" s="49" t="s">
        <v>33</v>
      </c>
      <c r="C25" s="48">
        <v>220000</v>
      </c>
      <c r="D25" s="42">
        <v>34000</v>
      </c>
      <c r="E25" s="42">
        <v>34000</v>
      </c>
      <c r="F25" s="38"/>
      <c r="G25" s="30">
        <f t="shared" si="3"/>
        <v>0.15454545454545454</v>
      </c>
    </row>
    <row r="26" spans="1:7" ht="24" x14ac:dyDescent="0.25">
      <c r="A26" s="46"/>
      <c r="B26" s="50" t="s">
        <v>34</v>
      </c>
      <c r="C26" s="48">
        <v>2000</v>
      </c>
      <c r="D26" s="42">
        <v>75</v>
      </c>
      <c r="E26" s="42">
        <v>75</v>
      </c>
      <c r="F26" s="38"/>
      <c r="G26" s="30">
        <f t="shared" si="3"/>
        <v>3.7499999999999999E-2</v>
      </c>
    </row>
    <row r="27" spans="1:7" ht="24" x14ac:dyDescent="0.25">
      <c r="A27" s="46"/>
      <c r="B27" s="50" t="s">
        <v>35</v>
      </c>
      <c r="C27" s="48">
        <v>54000</v>
      </c>
      <c r="D27" s="42"/>
      <c r="E27" s="42"/>
      <c r="F27" s="38"/>
      <c r="G27" s="30">
        <f t="shared" si="3"/>
        <v>0</v>
      </c>
    </row>
    <row r="28" spans="1:7" ht="24" x14ac:dyDescent="0.25">
      <c r="A28" s="46"/>
      <c r="B28" s="50" t="s">
        <v>36</v>
      </c>
      <c r="C28" s="48">
        <v>3000</v>
      </c>
      <c r="D28" s="42"/>
      <c r="E28" s="42"/>
      <c r="F28" s="38"/>
      <c r="G28" s="51">
        <f t="shared" si="3"/>
        <v>0</v>
      </c>
    </row>
    <row r="29" spans="1:7" ht="24" x14ac:dyDescent="0.25">
      <c r="A29" s="46"/>
      <c r="B29" s="50" t="s">
        <v>37</v>
      </c>
      <c r="C29" s="48">
        <v>93000</v>
      </c>
      <c r="D29" s="42">
        <v>7000</v>
      </c>
      <c r="E29" s="42">
        <v>7000</v>
      </c>
      <c r="F29" s="38"/>
      <c r="G29" s="39" t="s">
        <v>40</v>
      </c>
    </row>
    <row r="30" spans="1:7" ht="24" x14ac:dyDescent="0.25">
      <c r="A30" s="46"/>
      <c r="B30" s="52" t="s">
        <v>38</v>
      </c>
      <c r="C30" s="53">
        <v>320000</v>
      </c>
      <c r="D30" s="54">
        <v>27770</v>
      </c>
      <c r="E30" s="54">
        <v>27770</v>
      </c>
      <c r="F30" s="55"/>
      <c r="G30" s="56">
        <f t="shared" ref="G30" si="4">+E30/C30</f>
        <v>8.6781250000000004E-2</v>
      </c>
    </row>
    <row r="31" spans="1:7" ht="24" x14ac:dyDescent="0.25">
      <c r="A31" s="46"/>
      <c r="B31" s="57" t="s">
        <v>39</v>
      </c>
      <c r="C31" s="58"/>
      <c r="D31" s="59"/>
      <c r="E31" s="59"/>
      <c r="F31" s="60"/>
      <c r="G31" s="61"/>
    </row>
    <row r="32" spans="1:7" ht="15" customHeight="1" x14ac:dyDescent="0.25">
      <c r="A32" s="38">
        <v>18</v>
      </c>
      <c r="B32" s="62" t="s">
        <v>25</v>
      </c>
      <c r="C32" s="58">
        <v>1500000</v>
      </c>
      <c r="D32" s="59">
        <v>123160</v>
      </c>
      <c r="E32" s="59">
        <v>123160</v>
      </c>
      <c r="F32" s="63"/>
      <c r="G32" s="30">
        <f t="shared" ref="G32:G43" si="5">+E32/C32</f>
        <v>8.2106666666666661E-2</v>
      </c>
    </row>
    <row r="33" spans="1:7" ht="15" customHeight="1" x14ac:dyDescent="0.25">
      <c r="A33" s="55">
        <v>19</v>
      </c>
      <c r="B33" s="64" t="s">
        <v>42</v>
      </c>
      <c r="C33" s="41"/>
      <c r="D33" s="42"/>
      <c r="E33" s="42"/>
      <c r="F33" s="65"/>
      <c r="G33" s="30"/>
    </row>
    <row r="34" spans="1:7" ht="15" customHeight="1" x14ac:dyDescent="0.25">
      <c r="A34" s="46"/>
      <c r="B34" s="66" t="s">
        <v>46</v>
      </c>
      <c r="C34" s="41"/>
      <c r="D34" s="42">
        <v>4200</v>
      </c>
      <c r="E34" s="42">
        <v>4200</v>
      </c>
      <c r="F34" s="65"/>
      <c r="G34" s="30"/>
    </row>
    <row r="35" spans="1:7" ht="15" customHeight="1" x14ac:dyDescent="0.25">
      <c r="A35" s="46"/>
      <c r="B35" s="66" t="s">
        <v>43</v>
      </c>
      <c r="C35" s="41"/>
      <c r="D35" s="42">
        <v>75</v>
      </c>
      <c r="E35" s="42">
        <v>75</v>
      </c>
      <c r="F35" s="65"/>
      <c r="G35" s="30"/>
    </row>
    <row r="36" spans="1:7" ht="15" customHeight="1" x14ac:dyDescent="0.25">
      <c r="A36" s="60"/>
      <c r="B36" s="67" t="s">
        <v>44</v>
      </c>
      <c r="C36" s="41"/>
      <c r="D36" s="42">
        <v>5620</v>
      </c>
      <c r="E36" s="42">
        <v>5620</v>
      </c>
      <c r="F36" s="65"/>
      <c r="G36" s="30"/>
    </row>
    <row r="37" spans="1:7" ht="15" customHeight="1" x14ac:dyDescent="0.25">
      <c r="A37" s="55">
        <v>20</v>
      </c>
      <c r="B37" s="64" t="s">
        <v>45</v>
      </c>
      <c r="C37" s="41"/>
      <c r="D37" s="68"/>
      <c r="E37" s="42"/>
      <c r="F37" s="65"/>
      <c r="G37" s="33"/>
    </row>
    <row r="38" spans="1:7" s="73" customFormat="1" ht="15" customHeight="1" x14ac:dyDescent="0.4">
      <c r="A38" s="69"/>
      <c r="B38" s="67" t="s">
        <v>47</v>
      </c>
      <c r="C38" s="70"/>
      <c r="D38" s="71">
        <v>10179</v>
      </c>
      <c r="E38" s="72">
        <v>10179</v>
      </c>
      <c r="G38" s="70"/>
    </row>
    <row r="39" spans="1:7" ht="15" customHeight="1" x14ac:dyDescent="0.25">
      <c r="A39" s="55">
        <v>21</v>
      </c>
      <c r="B39" s="75" t="s">
        <v>48</v>
      </c>
      <c r="C39" s="41"/>
      <c r="D39" s="68"/>
      <c r="E39" s="42"/>
      <c r="F39" s="65"/>
      <c r="G39" s="30"/>
    </row>
    <row r="40" spans="1:7" ht="15" customHeight="1" x14ac:dyDescent="0.25">
      <c r="A40" s="46"/>
      <c r="B40" s="75" t="s">
        <v>49</v>
      </c>
      <c r="C40" s="41"/>
      <c r="D40" s="68">
        <v>36446</v>
      </c>
      <c r="E40" s="42">
        <v>36446</v>
      </c>
      <c r="F40" s="65"/>
      <c r="G40" s="30"/>
    </row>
    <row r="41" spans="1:7" ht="15" customHeight="1" x14ac:dyDescent="0.25">
      <c r="A41" s="46"/>
      <c r="B41" s="75" t="s">
        <v>50</v>
      </c>
      <c r="C41" s="41"/>
      <c r="D41" s="68">
        <v>116937.24</v>
      </c>
      <c r="E41" s="42">
        <v>116937.24</v>
      </c>
      <c r="F41" s="65"/>
      <c r="G41" s="30"/>
    </row>
    <row r="42" spans="1:7" ht="15" customHeight="1" x14ac:dyDescent="0.25">
      <c r="A42" s="84"/>
      <c r="B42" s="27"/>
      <c r="C42" s="28"/>
      <c r="D42" s="77"/>
      <c r="E42" s="78"/>
      <c r="F42" s="63"/>
      <c r="G42" s="30"/>
    </row>
    <row r="43" spans="1:7" ht="15" customHeight="1" x14ac:dyDescent="0.25">
      <c r="A43" s="23"/>
      <c r="B43" s="79" t="s">
        <v>10</v>
      </c>
      <c r="C43" s="80">
        <f>SUM(C6:C42)</f>
        <v>271403400</v>
      </c>
      <c r="D43" s="81">
        <f>SUM(D6:D42)</f>
        <v>9200995.25</v>
      </c>
      <c r="E43" s="82">
        <f>SUM(E6:E42)</f>
        <v>9200995.25</v>
      </c>
      <c r="F43" s="38" t="str">
        <f t="shared" ref="F43" si="6">+IF(E43&gt;=C43,"+","-")</f>
        <v>-</v>
      </c>
      <c r="G43" s="30">
        <f t="shared" si="5"/>
        <v>3.3901547475086898E-2</v>
      </c>
    </row>
    <row r="45" spans="1:7" ht="15" customHeight="1" x14ac:dyDescent="0.25">
      <c r="A45" s="83" t="s">
        <v>14</v>
      </c>
    </row>
  </sheetData>
  <mergeCells count="4">
    <mergeCell ref="A1:G1"/>
    <mergeCell ref="A2:G2"/>
    <mergeCell ref="D3:D4"/>
    <mergeCell ref="E3:E4"/>
  </mergeCells>
  <pageMargins left="0.2" right="0.16" top="0.36" bottom="0.28000000000000003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G47"/>
  <sheetViews>
    <sheetView view="pageBreakPreview" topLeftCell="A13" zoomScale="60" zoomScaleNormal="85" workbookViewId="0">
      <selection activeCell="B17" sqref="B17"/>
    </sheetView>
  </sheetViews>
  <sheetFormatPr defaultColWidth="14.42578125" defaultRowHeight="15" customHeight="1" x14ac:dyDescent="0.25"/>
  <cols>
    <col min="1" max="1" width="5.28515625" style="1" customWidth="1"/>
    <col min="2" max="2" width="45.85546875" style="1" bestFit="1" customWidth="1"/>
    <col min="3" max="3" width="13.5703125" style="1" customWidth="1"/>
    <col min="4" max="4" width="14" style="1" customWidth="1"/>
    <col min="5" max="5" width="15.7109375" style="1" bestFit="1" customWidth="1"/>
    <col min="6" max="6" width="3.5703125" style="1" customWidth="1"/>
    <col min="7" max="7" width="8.140625" style="1" customWidth="1"/>
    <col min="8" max="16384" width="14.42578125" style="1"/>
  </cols>
  <sheetData>
    <row r="1" spans="1:7" ht="21.75" customHeight="1" x14ac:dyDescent="0.25">
      <c r="A1" s="87" t="s">
        <v>0</v>
      </c>
      <c r="B1" s="88"/>
      <c r="C1" s="88"/>
      <c r="D1" s="88"/>
      <c r="E1" s="88"/>
      <c r="F1" s="88"/>
      <c r="G1" s="89"/>
    </row>
    <row r="2" spans="1:7" ht="21.75" customHeight="1" x14ac:dyDescent="0.25">
      <c r="A2" s="90" t="s">
        <v>56</v>
      </c>
      <c r="B2" s="91"/>
      <c r="C2" s="91"/>
      <c r="D2" s="91"/>
      <c r="E2" s="91"/>
      <c r="F2" s="91"/>
      <c r="G2" s="92"/>
    </row>
    <row r="3" spans="1:7" ht="15" customHeight="1" x14ac:dyDescent="0.25">
      <c r="A3" s="18" t="s">
        <v>1</v>
      </c>
      <c r="B3" s="19" t="s">
        <v>2</v>
      </c>
      <c r="C3" s="19" t="s">
        <v>11</v>
      </c>
      <c r="D3" s="93" t="s">
        <v>3</v>
      </c>
      <c r="E3" s="95" t="s">
        <v>4</v>
      </c>
      <c r="F3" s="20" t="s">
        <v>5</v>
      </c>
      <c r="G3" s="20" t="s">
        <v>12</v>
      </c>
    </row>
    <row r="4" spans="1:7" ht="15" customHeight="1" x14ac:dyDescent="0.25">
      <c r="A4" s="21"/>
      <c r="B4" s="22"/>
      <c r="C4" s="22"/>
      <c r="D4" s="94"/>
      <c r="E4" s="92"/>
      <c r="F4" s="20" t="s">
        <v>6</v>
      </c>
      <c r="G4" s="20" t="s">
        <v>13</v>
      </c>
    </row>
    <row r="5" spans="1:7" ht="23.25" customHeight="1" x14ac:dyDescent="0.25">
      <c r="A5" s="23"/>
      <c r="B5" s="24" t="s">
        <v>7</v>
      </c>
      <c r="C5" s="25"/>
      <c r="D5" s="26"/>
      <c r="E5" s="26"/>
      <c r="F5" s="26"/>
      <c r="G5" s="26"/>
    </row>
    <row r="6" spans="1:7" ht="24" x14ac:dyDescent="0.25">
      <c r="A6" s="23">
        <v>1</v>
      </c>
      <c r="B6" s="27" t="s">
        <v>15</v>
      </c>
      <c r="C6" s="28">
        <v>218000000</v>
      </c>
      <c r="D6" s="29">
        <v>949127.89</v>
      </c>
      <c r="E6" s="29">
        <v>7974513.2300000004</v>
      </c>
      <c r="F6" s="26"/>
      <c r="G6" s="30">
        <f t="shared" ref="G6:G11" si="0">+E6/C6</f>
        <v>3.6580335917431192E-2</v>
      </c>
    </row>
    <row r="7" spans="1:7" ht="24" x14ac:dyDescent="0.25">
      <c r="A7" s="23">
        <v>2</v>
      </c>
      <c r="B7" s="27" t="s">
        <v>17</v>
      </c>
      <c r="C7" s="28">
        <v>110000</v>
      </c>
      <c r="D7" s="29">
        <v>4100.8500000000004</v>
      </c>
      <c r="E7" s="29">
        <v>14124.11</v>
      </c>
      <c r="F7" s="26"/>
      <c r="G7" s="30">
        <f t="shared" si="0"/>
        <v>0.12840100000000002</v>
      </c>
    </row>
    <row r="8" spans="1:7" ht="24" x14ac:dyDescent="0.25">
      <c r="A8" s="23">
        <v>3</v>
      </c>
      <c r="B8" s="27" t="s">
        <v>19</v>
      </c>
      <c r="C8" s="28">
        <v>3000000</v>
      </c>
      <c r="D8" s="29"/>
      <c r="E8" s="29"/>
      <c r="F8" s="26"/>
      <c r="G8" s="30">
        <f t="shared" si="0"/>
        <v>0</v>
      </c>
    </row>
    <row r="9" spans="1:7" ht="24" x14ac:dyDescent="0.25">
      <c r="A9" s="23">
        <v>4</v>
      </c>
      <c r="B9" s="27" t="s">
        <v>16</v>
      </c>
      <c r="C9" s="28">
        <v>30500000</v>
      </c>
      <c r="D9" s="29">
        <v>272960.90000000002</v>
      </c>
      <c r="E9" s="29">
        <v>289770.15000000002</v>
      </c>
      <c r="F9" s="26"/>
      <c r="G9" s="30">
        <f t="shared" si="0"/>
        <v>9.5006606557377065E-3</v>
      </c>
    </row>
    <row r="10" spans="1:7" ht="24" x14ac:dyDescent="0.25">
      <c r="A10" s="23">
        <v>5</v>
      </c>
      <c r="B10" s="27" t="s">
        <v>26</v>
      </c>
      <c r="C10" s="28" t="s">
        <v>6</v>
      </c>
      <c r="D10" s="29"/>
      <c r="E10" s="29"/>
      <c r="F10" s="26"/>
      <c r="G10" s="30" t="s">
        <v>40</v>
      </c>
    </row>
    <row r="11" spans="1:7" ht="23.25" customHeight="1" x14ac:dyDescent="0.25">
      <c r="A11" s="23">
        <v>6</v>
      </c>
      <c r="B11" s="27" t="s">
        <v>18</v>
      </c>
      <c r="C11" s="28">
        <v>2900000</v>
      </c>
      <c r="D11" s="29">
        <v>208643.26</v>
      </c>
      <c r="E11" s="29">
        <v>551425.42000000004</v>
      </c>
      <c r="F11" s="26"/>
      <c r="G11" s="30">
        <f t="shared" si="0"/>
        <v>0.19014669655172414</v>
      </c>
    </row>
    <row r="12" spans="1:7" ht="24" x14ac:dyDescent="0.25">
      <c r="A12" s="23"/>
      <c r="B12" s="31" t="s">
        <v>8</v>
      </c>
      <c r="C12" s="28"/>
      <c r="D12" s="29"/>
      <c r="E12" s="29"/>
      <c r="F12" s="26"/>
      <c r="G12" s="30"/>
    </row>
    <row r="13" spans="1:7" ht="24" x14ac:dyDescent="0.25">
      <c r="A13" s="23">
        <v>7</v>
      </c>
      <c r="B13" s="27" t="s">
        <v>24</v>
      </c>
      <c r="C13" s="28">
        <v>9000000</v>
      </c>
      <c r="D13" s="29">
        <v>892210</v>
      </c>
      <c r="E13" s="29">
        <v>1792090</v>
      </c>
      <c r="F13" s="26"/>
      <c r="G13" s="30">
        <f t="shared" ref="G13:G19" si="1">+E13/C13</f>
        <v>0.19912111111111111</v>
      </c>
    </row>
    <row r="14" spans="1:7" ht="24" x14ac:dyDescent="0.25">
      <c r="A14" s="23">
        <v>8</v>
      </c>
      <c r="B14" s="27" t="s">
        <v>20</v>
      </c>
      <c r="C14" s="28">
        <v>950000</v>
      </c>
      <c r="D14" s="29">
        <v>70250</v>
      </c>
      <c r="E14" s="29">
        <v>166500</v>
      </c>
      <c r="F14" s="26"/>
      <c r="G14" s="30">
        <f t="shared" si="1"/>
        <v>0.17526315789473684</v>
      </c>
    </row>
    <row r="15" spans="1:7" ht="24" x14ac:dyDescent="0.25">
      <c r="A15" s="23">
        <v>9</v>
      </c>
      <c r="B15" s="27" t="s">
        <v>21</v>
      </c>
      <c r="C15" s="28">
        <v>120000</v>
      </c>
      <c r="D15" s="29">
        <v>16022</v>
      </c>
      <c r="E15" s="29">
        <v>22930</v>
      </c>
      <c r="F15" s="26"/>
      <c r="G15" s="30">
        <f t="shared" si="1"/>
        <v>0.19108333333333333</v>
      </c>
    </row>
    <row r="16" spans="1:7" ht="24" x14ac:dyDescent="0.25">
      <c r="A16" s="23">
        <v>10</v>
      </c>
      <c r="B16" s="27" t="s">
        <v>29</v>
      </c>
      <c r="C16" s="28" t="s">
        <v>6</v>
      </c>
      <c r="D16" s="29"/>
      <c r="E16" s="29"/>
      <c r="F16" s="26"/>
      <c r="G16" s="30" t="s">
        <v>40</v>
      </c>
    </row>
    <row r="17" spans="1:7" ht="24" x14ac:dyDescent="0.25">
      <c r="A17" s="23">
        <v>11</v>
      </c>
      <c r="B17" s="27" t="s">
        <v>27</v>
      </c>
      <c r="C17" s="28">
        <v>1450000</v>
      </c>
      <c r="D17" s="29">
        <v>123470</v>
      </c>
      <c r="E17" s="29">
        <v>244290</v>
      </c>
      <c r="F17" s="26"/>
      <c r="G17" s="30">
        <f t="shared" si="1"/>
        <v>0.1684758620689655</v>
      </c>
    </row>
    <row r="18" spans="1:7" ht="24" x14ac:dyDescent="0.25">
      <c r="A18" s="23">
        <v>12</v>
      </c>
      <c r="B18" s="27" t="s">
        <v>28</v>
      </c>
      <c r="C18" s="28">
        <v>16000</v>
      </c>
      <c r="D18" s="29">
        <v>820</v>
      </c>
      <c r="E18" s="29">
        <v>1670</v>
      </c>
      <c r="F18" s="26"/>
      <c r="G18" s="30">
        <f t="shared" si="1"/>
        <v>0.104375</v>
      </c>
    </row>
    <row r="19" spans="1:7" ht="24" x14ac:dyDescent="0.25">
      <c r="A19" s="23">
        <v>13</v>
      </c>
      <c r="B19" s="27" t="s">
        <v>22</v>
      </c>
      <c r="C19" s="28">
        <v>100000</v>
      </c>
      <c r="D19" s="29">
        <v>500</v>
      </c>
      <c r="E19" s="29">
        <v>16750</v>
      </c>
      <c r="F19" s="32"/>
      <c r="G19" s="33">
        <f t="shared" si="1"/>
        <v>0.16750000000000001</v>
      </c>
    </row>
    <row r="20" spans="1:7" ht="24" x14ac:dyDescent="0.25">
      <c r="A20" s="34">
        <v>14</v>
      </c>
      <c r="B20" s="35" t="s">
        <v>30</v>
      </c>
      <c r="C20" s="36">
        <v>50000</v>
      </c>
      <c r="D20" s="37"/>
      <c r="E20" s="37"/>
      <c r="F20" s="38"/>
      <c r="G20" s="39"/>
    </row>
    <row r="21" spans="1:7" ht="24" x14ac:dyDescent="0.25">
      <c r="A21" s="38">
        <v>15</v>
      </c>
      <c r="B21" s="40" t="s">
        <v>23</v>
      </c>
      <c r="C21" s="41">
        <v>10000</v>
      </c>
      <c r="D21" s="42"/>
      <c r="E21" s="42">
        <v>1000</v>
      </c>
      <c r="F21" s="38"/>
      <c r="G21" s="30">
        <f t="shared" ref="G21:G22" si="2">+E21/C21</f>
        <v>0.1</v>
      </c>
    </row>
    <row r="22" spans="1:7" ht="24" x14ac:dyDescent="0.25">
      <c r="A22" s="38">
        <v>16</v>
      </c>
      <c r="B22" s="43" t="s">
        <v>31</v>
      </c>
      <c r="C22" s="41">
        <v>5400</v>
      </c>
      <c r="D22" s="42">
        <v>2833.5</v>
      </c>
      <c r="E22" s="42">
        <v>2833.5</v>
      </c>
      <c r="F22" s="38"/>
      <c r="G22" s="39">
        <f t="shared" si="2"/>
        <v>0.5247222222222222</v>
      </c>
    </row>
    <row r="23" spans="1:7" ht="24" x14ac:dyDescent="0.25">
      <c r="A23" s="44">
        <v>17</v>
      </c>
      <c r="B23" s="45" t="s">
        <v>9</v>
      </c>
      <c r="C23" s="36"/>
      <c r="D23" s="37"/>
      <c r="E23" s="37"/>
      <c r="F23" s="38"/>
      <c r="G23" s="39"/>
    </row>
    <row r="24" spans="1:7" ht="24" x14ac:dyDescent="0.25">
      <c r="A24" s="46"/>
      <c r="B24" s="47" t="s">
        <v>32</v>
      </c>
      <c r="C24" s="48">
        <v>3000000</v>
      </c>
      <c r="D24" s="42">
        <v>319220</v>
      </c>
      <c r="E24" s="42">
        <v>617795</v>
      </c>
      <c r="F24" s="38"/>
      <c r="G24" s="30">
        <f t="shared" ref="G24:G28" si="3">+E24/C24</f>
        <v>0.20593166666666668</v>
      </c>
    </row>
    <row r="25" spans="1:7" ht="24" x14ac:dyDescent="0.25">
      <c r="A25" s="46"/>
      <c r="B25" s="49" t="s">
        <v>33</v>
      </c>
      <c r="C25" s="48">
        <v>220000</v>
      </c>
      <c r="D25" s="42">
        <v>29320</v>
      </c>
      <c r="E25" s="42">
        <v>63320</v>
      </c>
      <c r="F25" s="38"/>
      <c r="G25" s="30">
        <f t="shared" si="3"/>
        <v>0.28781818181818181</v>
      </c>
    </row>
    <row r="26" spans="1:7" ht="24" x14ac:dyDescent="0.25">
      <c r="A26" s="46"/>
      <c r="B26" s="50" t="s">
        <v>34</v>
      </c>
      <c r="C26" s="48">
        <v>2000</v>
      </c>
      <c r="D26" s="42">
        <v>455</v>
      </c>
      <c r="E26" s="42">
        <v>530</v>
      </c>
      <c r="F26" s="38"/>
      <c r="G26" s="30">
        <f t="shared" si="3"/>
        <v>0.26500000000000001</v>
      </c>
    </row>
    <row r="27" spans="1:7" ht="24" x14ac:dyDescent="0.25">
      <c r="A27" s="46"/>
      <c r="B27" s="50" t="s">
        <v>35</v>
      </c>
      <c r="C27" s="48">
        <v>54000</v>
      </c>
      <c r="D27" s="42">
        <v>7000</v>
      </c>
      <c r="E27" s="42">
        <v>7000</v>
      </c>
      <c r="F27" s="38"/>
      <c r="G27" s="30">
        <f t="shared" si="3"/>
        <v>0.12962962962962962</v>
      </c>
    </row>
    <row r="28" spans="1:7" ht="24" x14ac:dyDescent="0.25">
      <c r="A28" s="46"/>
      <c r="B28" s="50" t="s">
        <v>36</v>
      </c>
      <c r="C28" s="48">
        <v>3000</v>
      </c>
      <c r="D28" s="42"/>
      <c r="E28" s="42"/>
      <c r="F28" s="38"/>
      <c r="G28" s="51">
        <f t="shared" si="3"/>
        <v>0</v>
      </c>
    </row>
    <row r="29" spans="1:7" ht="24" x14ac:dyDescent="0.25">
      <c r="A29" s="46"/>
      <c r="B29" s="50" t="s">
        <v>37</v>
      </c>
      <c r="C29" s="48">
        <v>93000</v>
      </c>
      <c r="D29" s="42"/>
      <c r="E29" s="42">
        <v>7000</v>
      </c>
      <c r="F29" s="38"/>
      <c r="G29" s="39" t="s">
        <v>40</v>
      </c>
    </row>
    <row r="30" spans="1:7" ht="24" x14ac:dyDescent="0.25">
      <c r="A30" s="46"/>
      <c r="B30" s="52" t="s">
        <v>38</v>
      </c>
      <c r="C30" s="53">
        <v>320000</v>
      </c>
      <c r="D30" s="54">
        <v>21220</v>
      </c>
      <c r="E30" s="54">
        <v>48990</v>
      </c>
      <c r="F30" s="55"/>
      <c r="G30" s="56">
        <f t="shared" ref="G30" si="4">+E30/C30</f>
        <v>0.15309375</v>
      </c>
    </row>
    <row r="31" spans="1:7" ht="24" x14ac:dyDescent="0.25">
      <c r="A31" s="46"/>
      <c r="B31" s="57" t="s">
        <v>39</v>
      </c>
      <c r="C31" s="58"/>
      <c r="D31" s="59"/>
      <c r="E31" s="59"/>
      <c r="F31" s="60"/>
      <c r="G31" s="61"/>
    </row>
    <row r="32" spans="1:7" ht="15" customHeight="1" x14ac:dyDescent="0.25">
      <c r="A32" s="38">
        <v>18</v>
      </c>
      <c r="B32" s="62" t="s">
        <v>25</v>
      </c>
      <c r="C32" s="58">
        <v>1500000</v>
      </c>
      <c r="D32" s="59">
        <v>1772</v>
      </c>
      <c r="E32" s="59">
        <v>124932</v>
      </c>
      <c r="F32" s="63"/>
      <c r="G32" s="30">
        <f t="shared" ref="G32:G45" si="5">+E32/C32</f>
        <v>8.3288000000000001E-2</v>
      </c>
    </row>
    <row r="33" spans="1:7" ht="15" customHeight="1" x14ac:dyDescent="0.25">
      <c r="A33" s="55">
        <v>19</v>
      </c>
      <c r="B33" s="64" t="s">
        <v>42</v>
      </c>
      <c r="C33" s="41"/>
      <c r="D33" s="42"/>
      <c r="E33" s="42"/>
      <c r="F33" s="65"/>
      <c r="G33" s="30"/>
    </row>
    <row r="34" spans="1:7" ht="15" customHeight="1" x14ac:dyDescent="0.25">
      <c r="A34" s="46"/>
      <c r="B34" s="66" t="s">
        <v>46</v>
      </c>
      <c r="C34" s="41"/>
      <c r="D34" s="42"/>
      <c r="E34" s="42">
        <v>4200</v>
      </c>
      <c r="F34" s="65"/>
      <c r="G34" s="30"/>
    </row>
    <row r="35" spans="1:7" ht="15" customHeight="1" x14ac:dyDescent="0.25">
      <c r="A35" s="46"/>
      <c r="B35" s="66" t="s">
        <v>51</v>
      </c>
      <c r="C35" s="41"/>
      <c r="D35" s="42">
        <v>6300</v>
      </c>
      <c r="E35" s="42">
        <v>6300</v>
      </c>
      <c r="F35" s="65"/>
      <c r="G35" s="30"/>
    </row>
    <row r="36" spans="1:7" ht="15" customHeight="1" x14ac:dyDescent="0.25">
      <c r="A36" s="46"/>
      <c r="B36" s="66" t="s">
        <v>43</v>
      </c>
      <c r="C36" s="41"/>
      <c r="D36" s="42">
        <v>25</v>
      </c>
      <c r="E36" s="42">
        <v>100</v>
      </c>
      <c r="F36" s="65"/>
      <c r="G36" s="30"/>
    </row>
    <row r="37" spans="1:7" ht="15" customHeight="1" x14ac:dyDescent="0.25">
      <c r="A37" s="60"/>
      <c r="B37" s="67" t="s">
        <v>44</v>
      </c>
      <c r="C37" s="41"/>
      <c r="D37" s="42">
        <v>20</v>
      </c>
      <c r="E37" s="42">
        <v>5640</v>
      </c>
      <c r="F37" s="65"/>
      <c r="G37" s="30"/>
    </row>
    <row r="38" spans="1:7" ht="15" customHeight="1" x14ac:dyDescent="0.25">
      <c r="A38" s="55">
        <v>20</v>
      </c>
      <c r="B38" s="64" t="s">
        <v>45</v>
      </c>
      <c r="C38" s="41"/>
      <c r="D38" s="42"/>
      <c r="E38" s="42"/>
      <c r="F38" s="65"/>
      <c r="G38" s="33"/>
    </row>
    <row r="39" spans="1:7" customFormat="1" ht="15" customHeight="1" x14ac:dyDescent="0.4">
      <c r="A39" s="69"/>
      <c r="B39" s="67" t="s">
        <v>47</v>
      </c>
      <c r="C39" s="70"/>
      <c r="D39" s="72">
        <v>10179</v>
      </c>
      <c r="E39" s="72">
        <v>20358</v>
      </c>
      <c r="F39" s="73"/>
      <c r="G39" s="70"/>
    </row>
    <row r="40" spans="1:7" ht="15" customHeight="1" x14ac:dyDescent="0.25">
      <c r="A40" s="46">
        <v>21</v>
      </c>
      <c r="B40" s="75" t="s">
        <v>48</v>
      </c>
      <c r="C40" s="41"/>
      <c r="D40" s="42"/>
      <c r="E40" s="42"/>
      <c r="F40" s="65"/>
      <c r="G40" s="30"/>
    </row>
    <row r="41" spans="1:7" ht="15" customHeight="1" x14ac:dyDescent="0.25">
      <c r="A41" s="46"/>
      <c r="B41" s="75" t="s">
        <v>49</v>
      </c>
      <c r="C41" s="41"/>
      <c r="D41" s="68">
        <v>40502</v>
      </c>
      <c r="E41" s="42">
        <v>76948</v>
      </c>
      <c r="F41" s="65"/>
      <c r="G41" s="30"/>
    </row>
    <row r="42" spans="1:7" ht="15" customHeight="1" x14ac:dyDescent="0.25">
      <c r="A42" s="46"/>
      <c r="B42" s="75" t="s">
        <v>52</v>
      </c>
      <c r="C42" s="41"/>
      <c r="D42" s="68">
        <v>800</v>
      </c>
      <c r="E42" s="42">
        <v>800</v>
      </c>
      <c r="F42" s="65"/>
      <c r="G42" s="30"/>
    </row>
    <row r="43" spans="1:7" ht="15" customHeight="1" x14ac:dyDescent="0.25">
      <c r="A43" s="46"/>
      <c r="B43" s="75" t="s">
        <v>50</v>
      </c>
      <c r="C43" s="41"/>
      <c r="D43" s="68">
        <v>118398.5</v>
      </c>
      <c r="E43" s="42">
        <v>235335.74</v>
      </c>
      <c r="F43" s="65"/>
      <c r="G43" s="30"/>
    </row>
    <row r="44" spans="1:7" ht="15" customHeight="1" x14ac:dyDescent="0.25">
      <c r="A44" s="13"/>
      <c r="B44" s="3"/>
      <c r="C44" s="8"/>
      <c r="D44" s="10"/>
      <c r="E44" s="15"/>
      <c r="F44" s="12"/>
      <c r="G44" s="4"/>
    </row>
    <row r="45" spans="1:7" ht="15" customHeight="1" x14ac:dyDescent="0.25">
      <c r="A45" s="14"/>
      <c r="B45" s="5" t="s">
        <v>10</v>
      </c>
      <c r="C45" s="9">
        <f>SUM(C6:C44)</f>
        <v>271403400</v>
      </c>
      <c r="D45" s="11">
        <f>SUM(D6:D44)</f>
        <v>3096149.9000000004</v>
      </c>
      <c r="E45" s="16">
        <f>SUM(E6:E44)</f>
        <v>12297145.150000002</v>
      </c>
      <c r="F45" s="7" t="str">
        <f t="shared" ref="F45" si="6">+IF(E45&gt;=C45,"+","-")</f>
        <v>-</v>
      </c>
      <c r="G45" s="4">
        <f t="shared" si="5"/>
        <v>4.5309473462749557E-2</v>
      </c>
    </row>
    <row r="47" spans="1:7" ht="15" customHeight="1" x14ac:dyDescent="0.25">
      <c r="A47" s="6" t="s">
        <v>14</v>
      </c>
    </row>
  </sheetData>
  <mergeCells count="4">
    <mergeCell ref="A1:G1"/>
    <mergeCell ref="A2:G2"/>
    <mergeCell ref="D3:D4"/>
    <mergeCell ref="E3:E4"/>
  </mergeCells>
  <pageMargins left="0.28000000000000003" right="0.4" top="0.75" bottom="0.75" header="0.3" footer="0.3"/>
  <pageSetup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G47"/>
  <sheetViews>
    <sheetView topLeftCell="A30" zoomScale="85" zoomScaleNormal="85" workbookViewId="0">
      <selection activeCell="H10" sqref="H10"/>
    </sheetView>
  </sheetViews>
  <sheetFormatPr defaultColWidth="14.42578125" defaultRowHeight="15" customHeight="1" x14ac:dyDescent="0.25"/>
  <cols>
    <col min="1" max="1" width="5.28515625" style="1" customWidth="1"/>
    <col min="2" max="2" width="45.85546875" style="1" bestFit="1" customWidth="1"/>
    <col min="3" max="3" width="13.5703125" style="1" customWidth="1"/>
    <col min="4" max="4" width="14" style="1" customWidth="1"/>
    <col min="5" max="5" width="15.7109375" style="1" bestFit="1" customWidth="1"/>
    <col min="6" max="6" width="3.5703125" style="1" customWidth="1"/>
    <col min="7" max="7" width="7.42578125" style="1" customWidth="1"/>
    <col min="8" max="16384" width="14.42578125" style="1"/>
  </cols>
  <sheetData>
    <row r="1" spans="1:7" ht="21.75" customHeight="1" x14ac:dyDescent="0.25">
      <c r="A1" s="87" t="s">
        <v>0</v>
      </c>
      <c r="B1" s="88"/>
      <c r="C1" s="88"/>
      <c r="D1" s="88"/>
      <c r="E1" s="88"/>
      <c r="F1" s="88"/>
      <c r="G1" s="89"/>
    </row>
    <row r="2" spans="1:7" ht="21.75" customHeight="1" x14ac:dyDescent="0.25">
      <c r="A2" s="90" t="s">
        <v>57</v>
      </c>
      <c r="B2" s="91"/>
      <c r="C2" s="91"/>
      <c r="D2" s="91"/>
      <c r="E2" s="91"/>
      <c r="F2" s="91"/>
      <c r="G2" s="92"/>
    </row>
    <row r="3" spans="1:7" ht="15" customHeight="1" x14ac:dyDescent="0.25">
      <c r="A3" s="96" t="s">
        <v>1</v>
      </c>
      <c r="B3" s="93" t="s">
        <v>2</v>
      </c>
      <c r="C3" s="93" t="s">
        <v>11</v>
      </c>
      <c r="D3" s="93" t="s">
        <v>3</v>
      </c>
      <c r="E3" s="95" t="s">
        <v>4</v>
      </c>
      <c r="F3" s="20" t="s">
        <v>5</v>
      </c>
      <c r="G3" s="20" t="s">
        <v>12</v>
      </c>
    </row>
    <row r="4" spans="1:7" ht="15" customHeight="1" x14ac:dyDescent="0.25">
      <c r="A4" s="97"/>
      <c r="B4" s="94"/>
      <c r="C4" s="94"/>
      <c r="D4" s="94"/>
      <c r="E4" s="92"/>
      <c r="F4" s="20" t="s">
        <v>6</v>
      </c>
      <c r="G4" s="20" t="s">
        <v>13</v>
      </c>
    </row>
    <row r="5" spans="1:7" ht="23.25" customHeight="1" x14ac:dyDescent="0.25">
      <c r="A5" s="23"/>
      <c r="B5" s="24" t="s">
        <v>7</v>
      </c>
      <c r="C5" s="25"/>
      <c r="D5" s="26"/>
      <c r="E5" s="26"/>
      <c r="F5" s="26"/>
      <c r="G5" s="26"/>
    </row>
    <row r="6" spans="1:7" ht="24" x14ac:dyDescent="0.25">
      <c r="A6" s="23">
        <v>1</v>
      </c>
      <c r="B6" s="27" t="s">
        <v>15</v>
      </c>
      <c r="C6" s="28">
        <v>218000000</v>
      </c>
      <c r="D6" s="29">
        <v>270368.36</v>
      </c>
      <c r="E6" s="29">
        <v>8244881.5899999999</v>
      </c>
      <c r="F6" s="26"/>
      <c r="G6" s="30">
        <f t="shared" ref="G6:G11" si="0">+E6/C6</f>
        <v>3.7820557752293579E-2</v>
      </c>
    </row>
    <row r="7" spans="1:7" ht="24" x14ac:dyDescent="0.25">
      <c r="A7" s="23">
        <v>2</v>
      </c>
      <c r="B7" s="27" t="s">
        <v>17</v>
      </c>
      <c r="C7" s="28">
        <v>110000</v>
      </c>
      <c r="D7" s="29">
        <v>12748.44</v>
      </c>
      <c r="E7" s="29">
        <v>26872.55</v>
      </c>
      <c r="F7" s="26"/>
      <c r="G7" s="30">
        <f t="shared" si="0"/>
        <v>0.24429590909090909</v>
      </c>
    </row>
    <row r="8" spans="1:7" ht="24" x14ac:dyDescent="0.25">
      <c r="A8" s="23">
        <v>3</v>
      </c>
      <c r="B8" s="27" t="s">
        <v>19</v>
      </c>
      <c r="C8" s="28">
        <v>3000000</v>
      </c>
      <c r="D8" s="29">
        <v>62400</v>
      </c>
      <c r="E8" s="29">
        <v>62400</v>
      </c>
      <c r="F8" s="26"/>
      <c r="G8" s="30">
        <f t="shared" si="0"/>
        <v>2.0799999999999999E-2</v>
      </c>
    </row>
    <row r="9" spans="1:7" ht="24" x14ac:dyDescent="0.25">
      <c r="A9" s="23">
        <v>4</v>
      </c>
      <c r="B9" s="27" t="s">
        <v>16</v>
      </c>
      <c r="C9" s="28">
        <v>30500000</v>
      </c>
      <c r="D9" s="29">
        <v>413700.83</v>
      </c>
      <c r="E9" s="29">
        <v>703470.98</v>
      </c>
      <c r="F9" s="26"/>
      <c r="G9" s="30">
        <f t="shared" si="0"/>
        <v>2.3064622295081966E-2</v>
      </c>
    </row>
    <row r="10" spans="1:7" ht="24" x14ac:dyDescent="0.25">
      <c r="A10" s="23">
        <v>5</v>
      </c>
      <c r="B10" s="27" t="s">
        <v>26</v>
      </c>
      <c r="C10" s="28" t="s">
        <v>6</v>
      </c>
      <c r="D10" s="29"/>
      <c r="E10" s="29"/>
      <c r="F10" s="26"/>
      <c r="G10" s="30" t="s">
        <v>40</v>
      </c>
    </row>
    <row r="11" spans="1:7" ht="23.25" customHeight="1" x14ac:dyDescent="0.25">
      <c r="A11" s="23">
        <v>6</v>
      </c>
      <c r="B11" s="27" t="s">
        <v>18</v>
      </c>
      <c r="C11" s="28">
        <v>2900000</v>
      </c>
      <c r="D11" s="29">
        <v>256628.13</v>
      </c>
      <c r="E11" s="29">
        <v>808053.55</v>
      </c>
      <c r="F11" s="26"/>
      <c r="G11" s="30">
        <f t="shared" si="0"/>
        <v>0.27863915517241383</v>
      </c>
    </row>
    <row r="12" spans="1:7" ht="24" x14ac:dyDescent="0.25">
      <c r="A12" s="23"/>
      <c r="B12" s="31" t="s">
        <v>8</v>
      </c>
      <c r="C12" s="28"/>
      <c r="D12" s="29"/>
      <c r="E12" s="29"/>
      <c r="F12" s="26"/>
      <c r="G12" s="30"/>
    </row>
    <row r="13" spans="1:7" ht="24" x14ac:dyDescent="0.25">
      <c r="A13" s="23">
        <v>7</v>
      </c>
      <c r="B13" s="27" t="s">
        <v>24</v>
      </c>
      <c r="C13" s="28">
        <v>9000000</v>
      </c>
      <c r="D13" s="29">
        <v>839820</v>
      </c>
      <c r="E13" s="29">
        <v>2631910</v>
      </c>
      <c r="F13" s="26"/>
      <c r="G13" s="30">
        <f t="shared" ref="G13:G19" si="1">+E13/C13</f>
        <v>0.29243444444444444</v>
      </c>
    </row>
    <row r="14" spans="1:7" ht="24" x14ac:dyDescent="0.25">
      <c r="A14" s="23">
        <v>8</v>
      </c>
      <c r="B14" s="27" t="s">
        <v>20</v>
      </c>
      <c r="C14" s="28">
        <v>950000</v>
      </c>
      <c r="D14" s="29">
        <v>74500</v>
      </c>
      <c r="E14" s="29">
        <v>241000</v>
      </c>
      <c r="F14" s="26"/>
      <c r="G14" s="30">
        <f t="shared" si="1"/>
        <v>0.25368421052631579</v>
      </c>
    </row>
    <row r="15" spans="1:7" ht="24" x14ac:dyDescent="0.25">
      <c r="A15" s="23">
        <v>9</v>
      </c>
      <c r="B15" s="27" t="s">
        <v>21</v>
      </c>
      <c r="C15" s="28">
        <v>120000</v>
      </c>
      <c r="D15" s="29">
        <v>6818</v>
      </c>
      <c r="E15" s="29">
        <v>29748</v>
      </c>
      <c r="F15" s="26"/>
      <c r="G15" s="30">
        <f t="shared" si="1"/>
        <v>0.24790000000000001</v>
      </c>
    </row>
    <row r="16" spans="1:7" ht="24" x14ac:dyDescent="0.25">
      <c r="A16" s="23">
        <v>10</v>
      </c>
      <c r="B16" s="27" t="s">
        <v>29</v>
      </c>
      <c r="C16" s="28" t="s">
        <v>6</v>
      </c>
      <c r="D16" s="29"/>
      <c r="E16" s="29"/>
      <c r="F16" s="26"/>
      <c r="G16" s="30" t="s">
        <v>40</v>
      </c>
    </row>
    <row r="17" spans="1:7" ht="24" x14ac:dyDescent="0.25">
      <c r="A17" s="23">
        <v>11</v>
      </c>
      <c r="B17" s="27" t="s">
        <v>27</v>
      </c>
      <c r="C17" s="28">
        <v>1450000</v>
      </c>
      <c r="D17" s="29">
        <v>113080</v>
      </c>
      <c r="E17" s="29">
        <v>357370</v>
      </c>
      <c r="F17" s="26"/>
      <c r="G17" s="30">
        <f t="shared" si="1"/>
        <v>0.24646206896551723</v>
      </c>
    </row>
    <row r="18" spans="1:7" ht="24" x14ac:dyDescent="0.25">
      <c r="A18" s="23">
        <v>12</v>
      </c>
      <c r="B18" s="27" t="s">
        <v>28</v>
      </c>
      <c r="C18" s="28">
        <v>16000</v>
      </c>
      <c r="D18" s="29">
        <v>710</v>
      </c>
      <c r="E18" s="29">
        <v>2380</v>
      </c>
      <c r="F18" s="26"/>
      <c r="G18" s="30">
        <f t="shared" si="1"/>
        <v>0.14874999999999999</v>
      </c>
    </row>
    <row r="19" spans="1:7" ht="24" x14ac:dyDescent="0.25">
      <c r="A19" s="23">
        <v>13</v>
      </c>
      <c r="B19" s="27" t="s">
        <v>22</v>
      </c>
      <c r="C19" s="28">
        <v>100000</v>
      </c>
      <c r="D19" s="29">
        <v>1250</v>
      </c>
      <c r="E19" s="29">
        <v>18000</v>
      </c>
      <c r="F19" s="32"/>
      <c r="G19" s="33">
        <f t="shared" si="1"/>
        <v>0.18</v>
      </c>
    </row>
    <row r="20" spans="1:7" ht="24" x14ac:dyDescent="0.25">
      <c r="A20" s="34">
        <v>14</v>
      </c>
      <c r="B20" s="35" t="s">
        <v>30</v>
      </c>
      <c r="C20" s="36">
        <v>50000</v>
      </c>
      <c r="D20" s="37"/>
      <c r="E20" s="37"/>
      <c r="F20" s="38"/>
      <c r="G20" s="39"/>
    </row>
    <row r="21" spans="1:7" ht="24" x14ac:dyDescent="0.25">
      <c r="A21" s="38">
        <v>15</v>
      </c>
      <c r="B21" s="40" t="s">
        <v>23</v>
      </c>
      <c r="C21" s="41">
        <v>10000</v>
      </c>
      <c r="D21" s="42"/>
      <c r="E21" s="42">
        <v>1000</v>
      </c>
      <c r="F21" s="38"/>
      <c r="G21" s="30">
        <f t="shared" ref="G21:G22" si="2">+E21/C21</f>
        <v>0.1</v>
      </c>
    </row>
    <row r="22" spans="1:7" ht="24" x14ac:dyDescent="0.25">
      <c r="A22" s="38">
        <v>16</v>
      </c>
      <c r="B22" s="43" t="s">
        <v>31</v>
      </c>
      <c r="C22" s="41">
        <v>5400</v>
      </c>
      <c r="D22" s="42"/>
      <c r="E22" s="42">
        <v>2833.5</v>
      </c>
      <c r="F22" s="38"/>
      <c r="G22" s="39">
        <f t="shared" si="2"/>
        <v>0.5247222222222222</v>
      </c>
    </row>
    <row r="23" spans="1:7" ht="24" x14ac:dyDescent="0.25">
      <c r="A23" s="44">
        <v>17</v>
      </c>
      <c r="B23" s="45" t="s">
        <v>9</v>
      </c>
      <c r="C23" s="36"/>
      <c r="D23" s="37"/>
      <c r="E23" s="37"/>
      <c r="F23" s="38"/>
      <c r="G23" s="39"/>
    </row>
    <row r="24" spans="1:7" ht="24" x14ac:dyDescent="0.25">
      <c r="A24" s="46"/>
      <c r="B24" s="47" t="s">
        <v>32</v>
      </c>
      <c r="C24" s="48">
        <v>3000000</v>
      </c>
      <c r="D24" s="42">
        <v>598170</v>
      </c>
      <c r="E24" s="42">
        <v>1215965</v>
      </c>
      <c r="F24" s="38"/>
      <c r="G24" s="30">
        <f t="shared" ref="G24:G28" si="3">+E24/C24</f>
        <v>0.40532166666666669</v>
      </c>
    </row>
    <row r="25" spans="1:7" ht="24" x14ac:dyDescent="0.25">
      <c r="A25" s="46"/>
      <c r="B25" s="49" t="s">
        <v>33</v>
      </c>
      <c r="C25" s="48">
        <v>220000</v>
      </c>
      <c r="D25" s="42">
        <v>23200</v>
      </c>
      <c r="E25" s="42">
        <v>86520</v>
      </c>
      <c r="F25" s="38"/>
      <c r="G25" s="30">
        <f t="shared" si="3"/>
        <v>0.39327272727272727</v>
      </c>
    </row>
    <row r="26" spans="1:7" ht="24" x14ac:dyDescent="0.25">
      <c r="A26" s="46"/>
      <c r="B26" s="50" t="s">
        <v>34</v>
      </c>
      <c r="C26" s="48">
        <v>2000</v>
      </c>
      <c r="D26" s="42">
        <v>995</v>
      </c>
      <c r="E26" s="42">
        <v>1525</v>
      </c>
      <c r="F26" s="38"/>
      <c r="G26" s="30">
        <f t="shared" si="3"/>
        <v>0.76249999999999996</v>
      </c>
    </row>
    <row r="27" spans="1:7" ht="24" x14ac:dyDescent="0.25">
      <c r="A27" s="46"/>
      <c r="B27" s="50" t="s">
        <v>35</v>
      </c>
      <c r="C27" s="48">
        <v>54000</v>
      </c>
      <c r="D27" s="42">
        <v>10000</v>
      </c>
      <c r="E27" s="42">
        <v>17000</v>
      </c>
      <c r="F27" s="38"/>
      <c r="G27" s="30">
        <f t="shared" si="3"/>
        <v>0.31481481481481483</v>
      </c>
    </row>
    <row r="28" spans="1:7" ht="24" x14ac:dyDescent="0.25">
      <c r="A28" s="46"/>
      <c r="B28" s="50" t="s">
        <v>36</v>
      </c>
      <c r="C28" s="48">
        <v>3000</v>
      </c>
      <c r="D28" s="42">
        <v>1500</v>
      </c>
      <c r="E28" s="42">
        <v>1500</v>
      </c>
      <c r="F28" s="38"/>
      <c r="G28" s="51">
        <f t="shared" si="3"/>
        <v>0.5</v>
      </c>
    </row>
    <row r="29" spans="1:7" ht="24" x14ac:dyDescent="0.25">
      <c r="A29" s="46"/>
      <c r="B29" s="50" t="s">
        <v>37</v>
      </c>
      <c r="C29" s="48">
        <v>93000</v>
      </c>
      <c r="D29" s="42"/>
      <c r="E29" s="42">
        <v>7000</v>
      </c>
      <c r="F29" s="38"/>
      <c r="G29" s="39" t="s">
        <v>40</v>
      </c>
    </row>
    <row r="30" spans="1:7" ht="24" x14ac:dyDescent="0.25">
      <c r="A30" s="46"/>
      <c r="B30" s="52" t="s">
        <v>38</v>
      </c>
      <c r="C30" s="53">
        <v>320000</v>
      </c>
      <c r="D30" s="54">
        <v>46200</v>
      </c>
      <c r="E30" s="54">
        <v>95190</v>
      </c>
      <c r="F30" s="55"/>
      <c r="G30" s="56">
        <f t="shared" ref="G30" si="4">+E30/C30</f>
        <v>0.29746875</v>
      </c>
    </row>
    <row r="31" spans="1:7" ht="24" x14ac:dyDescent="0.25">
      <c r="A31" s="46"/>
      <c r="B31" s="57" t="s">
        <v>39</v>
      </c>
      <c r="C31" s="58"/>
      <c r="D31" s="59"/>
      <c r="E31" s="59"/>
      <c r="F31" s="60"/>
      <c r="G31" s="61"/>
    </row>
    <row r="32" spans="1:7" ht="15" customHeight="1" x14ac:dyDescent="0.25">
      <c r="A32" s="38">
        <v>18</v>
      </c>
      <c r="B32" s="62" t="s">
        <v>25</v>
      </c>
      <c r="C32" s="58">
        <v>1500000</v>
      </c>
      <c r="D32" s="59">
        <v>5714</v>
      </c>
      <c r="E32" s="59">
        <v>130646</v>
      </c>
      <c r="F32" s="63"/>
      <c r="G32" s="30">
        <f t="shared" ref="G32:G45" si="5">+E32/C32</f>
        <v>8.7097333333333332E-2</v>
      </c>
    </row>
    <row r="33" spans="1:7" ht="15" customHeight="1" x14ac:dyDescent="0.25">
      <c r="A33" s="55">
        <v>19</v>
      </c>
      <c r="B33" s="64" t="s">
        <v>42</v>
      </c>
      <c r="C33" s="41"/>
      <c r="D33" s="42"/>
      <c r="E33" s="42"/>
      <c r="F33" s="65"/>
      <c r="G33" s="30"/>
    </row>
    <row r="34" spans="1:7" ht="15" customHeight="1" x14ac:dyDescent="0.25">
      <c r="A34" s="46"/>
      <c r="B34" s="66" t="s">
        <v>46</v>
      </c>
      <c r="C34" s="41"/>
      <c r="D34" s="42"/>
      <c r="E34" s="42">
        <v>4200</v>
      </c>
      <c r="F34" s="65"/>
      <c r="G34" s="30"/>
    </row>
    <row r="35" spans="1:7" ht="15" customHeight="1" x14ac:dyDescent="0.25">
      <c r="A35" s="46"/>
      <c r="B35" s="66" t="s">
        <v>51</v>
      </c>
      <c r="C35" s="41"/>
      <c r="D35" s="42">
        <v>800</v>
      </c>
      <c r="E35" s="42">
        <v>7100</v>
      </c>
      <c r="F35" s="65"/>
      <c r="G35" s="30"/>
    </row>
    <row r="36" spans="1:7" ht="15" customHeight="1" x14ac:dyDescent="0.25">
      <c r="A36" s="46"/>
      <c r="B36" s="66" t="s">
        <v>43</v>
      </c>
      <c r="C36" s="41"/>
      <c r="D36" s="42"/>
      <c r="E36" s="42">
        <v>100</v>
      </c>
      <c r="F36" s="65"/>
      <c r="G36" s="30"/>
    </row>
    <row r="37" spans="1:7" ht="15" customHeight="1" x14ac:dyDescent="0.25">
      <c r="A37" s="60"/>
      <c r="B37" s="67" t="s">
        <v>44</v>
      </c>
      <c r="C37" s="41"/>
      <c r="D37" s="42">
        <v>4420</v>
      </c>
      <c r="E37" s="42">
        <v>10060</v>
      </c>
      <c r="F37" s="65"/>
      <c r="G37" s="30"/>
    </row>
    <row r="38" spans="1:7" ht="15" customHeight="1" x14ac:dyDescent="0.25">
      <c r="A38" s="55">
        <v>20</v>
      </c>
      <c r="B38" s="64" t="s">
        <v>45</v>
      </c>
      <c r="C38" s="41"/>
      <c r="D38" s="42"/>
      <c r="E38" s="42"/>
      <c r="F38" s="65"/>
      <c r="G38" s="33"/>
    </row>
    <row r="39" spans="1:7" customFormat="1" ht="15" customHeight="1" x14ac:dyDescent="0.4">
      <c r="A39" s="69"/>
      <c r="B39" s="67" t="s">
        <v>47</v>
      </c>
      <c r="C39" s="70"/>
      <c r="D39" s="72">
        <v>10179</v>
      </c>
      <c r="E39" s="72">
        <v>30537</v>
      </c>
      <c r="F39" s="73"/>
      <c r="G39" s="70"/>
    </row>
    <row r="40" spans="1:7" ht="15" customHeight="1" x14ac:dyDescent="0.25">
      <c r="A40" s="46">
        <v>21</v>
      </c>
      <c r="B40" s="75" t="s">
        <v>48</v>
      </c>
      <c r="C40" s="41"/>
      <c r="D40" s="42"/>
      <c r="E40" s="42"/>
      <c r="F40" s="65"/>
      <c r="G40" s="30"/>
    </row>
    <row r="41" spans="1:7" ht="15" customHeight="1" x14ac:dyDescent="0.25">
      <c r="A41" s="46"/>
      <c r="B41" s="75" t="s">
        <v>49</v>
      </c>
      <c r="C41" s="41"/>
      <c r="D41" s="68">
        <v>57310</v>
      </c>
      <c r="E41" s="42">
        <v>134258</v>
      </c>
      <c r="F41" s="65"/>
      <c r="G41" s="30"/>
    </row>
    <row r="42" spans="1:7" ht="15" customHeight="1" x14ac:dyDescent="0.25">
      <c r="A42" s="46"/>
      <c r="B42" s="75" t="s">
        <v>52</v>
      </c>
      <c r="C42" s="41"/>
      <c r="D42" s="68"/>
      <c r="E42" s="42">
        <v>800</v>
      </c>
      <c r="F42" s="65"/>
      <c r="G42" s="30"/>
    </row>
    <row r="43" spans="1:7" ht="15" customHeight="1" x14ac:dyDescent="0.25">
      <c r="A43" s="46"/>
      <c r="B43" s="75" t="s">
        <v>50</v>
      </c>
      <c r="C43" s="41"/>
      <c r="D43" s="68"/>
      <c r="E43" s="42">
        <v>235335.74</v>
      </c>
      <c r="F43" s="65"/>
      <c r="G43" s="30"/>
    </row>
    <row r="44" spans="1:7" ht="15" customHeight="1" x14ac:dyDescent="0.25">
      <c r="A44" s="13"/>
      <c r="B44" s="3"/>
      <c r="C44" s="8"/>
      <c r="D44" s="10"/>
      <c r="E44" s="15"/>
      <c r="F44" s="12"/>
      <c r="G44" s="4"/>
    </row>
    <row r="45" spans="1:7" ht="15" customHeight="1" x14ac:dyDescent="0.25">
      <c r="A45" s="2"/>
      <c r="B45" s="5" t="s">
        <v>10</v>
      </c>
      <c r="C45" s="9">
        <f>SUM(C6:C44)</f>
        <v>271403400</v>
      </c>
      <c r="D45" s="11">
        <f>SUM(D6:D44)</f>
        <v>2810511.76</v>
      </c>
      <c r="E45" s="16">
        <f>SUM(E6:E44)</f>
        <v>15107656.91</v>
      </c>
      <c r="F45" s="7" t="str">
        <f t="shared" ref="F45" si="6">+IF(E45&gt;=C45,"+","-")</f>
        <v>-</v>
      </c>
      <c r="G45" s="4">
        <f t="shared" si="5"/>
        <v>5.5664950807543308E-2</v>
      </c>
    </row>
    <row r="47" spans="1:7" ht="15" customHeight="1" x14ac:dyDescent="0.25">
      <c r="A47" s="6" t="s">
        <v>14</v>
      </c>
    </row>
  </sheetData>
  <mergeCells count="7">
    <mergeCell ref="A1:G1"/>
    <mergeCell ref="A2:G2"/>
    <mergeCell ref="A3:A4"/>
    <mergeCell ref="B3:B4"/>
    <mergeCell ref="C3:C4"/>
    <mergeCell ref="D3:D4"/>
    <mergeCell ref="E3:E4"/>
  </mergeCells>
  <pageMargins left="0.38" right="0.26" top="0.75" bottom="0.75" header="0.3" footer="0.3"/>
  <pageSetup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G50"/>
  <sheetViews>
    <sheetView zoomScale="85" zoomScaleNormal="85" workbookViewId="0">
      <selection activeCell="B8" sqref="B8"/>
    </sheetView>
  </sheetViews>
  <sheetFormatPr defaultColWidth="14.42578125" defaultRowHeight="15" customHeight="1" x14ac:dyDescent="0.25"/>
  <cols>
    <col min="1" max="1" width="5.28515625" style="17" customWidth="1"/>
    <col min="2" max="2" width="45.85546875" style="17" bestFit="1" customWidth="1"/>
    <col min="3" max="3" width="13.5703125" style="17" customWidth="1"/>
    <col min="4" max="4" width="14" style="17" customWidth="1"/>
    <col min="5" max="5" width="15.7109375" style="17" bestFit="1" customWidth="1"/>
    <col min="6" max="6" width="3.5703125" style="17" customWidth="1"/>
    <col min="7" max="7" width="7.42578125" style="17" customWidth="1"/>
    <col min="8" max="16384" width="14.42578125" style="17"/>
  </cols>
  <sheetData>
    <row r="1" spans="1:7" ht="21.75" customHeight="1" x14ac:dyDescent="0.25">
      <c r="A1" s="87" t="s">
        <v>0</v>
      </c>
      <c r="B1" s="88"/>
      <c r="C1" s="88"/>
      <c r="D1" s="88"/>
      <c r="E1" s="88"/>
      <c r="F1" s="88"/>
      <c r="G1" s="89"/>
    </row>
    <row r="2" spans="1:7" ht="21.75" customHeight="1" x14ac:dyDescent="0.25">
      <c r="A2" s="90" t="s">
        <v>58</v>
      </c>
      <c r="B2" s="91"/>
      <c r="C2" s="91"/>
      <c r="D2" s="91"/>
      <c r="E2" s="91"/>
      <c r="F2" s="91"/>
      <c r="G2" s="92"/>
    </row>
    <row r="3" spans="1:7" ht="15" customHeight="1" x14ac:dyDescent="0.25">
      <c r="A3" s="96" t="s">
        <v>1</v>
      </c>
      <c r="B3" s="93" t="s">
        <v>2</v>
      </c>
      <c r="C3" s="93" t="s">
        <v>11</v>
      </c>
      <c r="D3" s="93" t="s">
        <v>3</v>
      </c>
      <c r="E3" s="95" t="s">
        <v>4</v>
      </c>
      <c r="F3" s="20" t="s">
        <v>5</v>
      </c>
      <c r="G3" s="20" t="s">
        <v>12</v>
      </c>
    </row>
    <row r="4" spans="1:7" ht="15" customHeight="1" x14ac:dyDescent="0.25">
      <c r="A4" s="97"/>
      <c r="B4" s="94"/>
      <c r="C4" s="94"/>
      <c r="D4" s="94"/>
      <c r="E4" s="92"/>
      <c r="F4" s="20" t="s">
        <v>6</v>
      </c>
      <c r="G4" s="20" t="s">
        <v>13</v>
      </c>
    </row>
    <row r="5" spans="1:7" ht="23.25" customHeight="1" x14ac:dyDescent="0.25">
      <c r="A5" s="23"/>
      <c r="B5" s="24" t="s">
        <v>7</v>
      </c>
      <c r="C5" s="25"/>
      <c r="D5" s="26"/>
      <c r="E5" s="26"/>
      <c r="F5" s="26"/>
      <c r="G5" s="26"/>
    </row>
    <row r="6" spans="1:7" ht="24" x14ac:dyDescent="0.25">
      <c r="A6" s="23">
        <v>1</v>
      </c>
      <c r="B6" s="27" t="s">
        <v>15</v>
      </c>
      <c r="C6" s="28">
        <v>218000000</v>
      </c>
      <c r="D6" s="29">
        <v>129723.17</v>
      </c>
      <c r="E6" s="29">
        <v>8374604.7599999998</v>
      </c>
      <c r="F6" s="26"/>
      <c r="G6" s="30">
        <f t="shared" ref="G6:G11" si="0">+E6/C6</f>
        <v>3.8415618165137611E-2</v>
      </c>
    </row>
    <row r="7" spans="1:7" ht="24" x14ac:dyDescent="0.25">
      <c r="A7" s="23">
        <v>2</v>
      </c>
      <c r="B7" s="27" t="s">
        <v>17</v>
      </c>
      <c r="C7" s="28">
        <v>110000</v>
      </c>
      <c r="D7" s="29">
        <v>30819.73</v>
      </c>
      <c r="E7" s="29">
        <v>57692.28</v>
      </c>
      <c r="F7" s="26"/>
      <c r="G7" s="30">
        <f t="shared" si="0"/>
        <v>0.52447527272727268</v>
      </c>
    </row>
    <row r="8" spans="1:7" ht="24" x14ac:dyDescent="0.25">
      <c r="A8" s="23">
        <v>3</v>
      </c>
      <c r="B8" s="27" t="s">
        <v>19</v>
      </c>
      <c r="C8" s="28">
        <v>3000000</v>
      </c>
      <c r="D8" s="29">
        <v>634623.75</v>
      </c>
      <c r="E8" s="29">
        <v>697023.75</v>
      </c>
      <c r="F8" s="26"/>
      <c r="G8" s="30">
        <f t="shared" si="0"/>
        <v>0.23234125</v>
      </c>
    </row>
    <row r="9" spans="1:7" ht="24" x14ac:dyDescent="0.25">
      <c r="A9" s="23">
        <v>4</v>
      </c>
      <c r="B9" s="27" t="s">
        <v>16</v>
      </c>
      <c r="C9" s="28">
        <v>30500000</v>
      </c>
      <c r="D9" s="29">
        <v>935607.74</v>
      </c>
      <c r="E9" s="29">
        <v>1639078.72</v>
      </c>
      <c r="F9" s="26"/>
      <c r="G9" s="30">
        <f t="shared" si="0"/>
        <v>5.3740285901639345E-2</v>
      </c>
    </row>
    <row r="10" spans="1:7" ht="24" x14ac:dyDescent="0.25">
      <c r="A10" s="23">
        <v>5</v>
      </c>
      <c r="B10" s="27" t="s">
        <v>26</v>
      </c>
      <c r="C10" s="28" t="s">
        <v>6</v>
      </c>
      <c r="D10" s="29"/>
      <c r="E10" s="29"/>
      <c r="F10" s="26"/>
      <c r="G10" s="30" t="s">
        <v>40</v>
      </c>
    </row>
    <row r="11" spans="1:7" ht="23.25" customHeight="1" x14ac:dyDescent="0.25">
      <c r="A11" s="23">
        <v>6</v>
      </c>
      <c r="B11" s="27" t="s">
        <v>18</v>
      </c>
      <c r="C11" s="28">
        <v>2900000</v>
      </c>
      <c r="D11" s="29">
        <v>209690.44</v>
      </c>
      <c r="E11" s="29">
        <v>1017743.99</v>
      </c>
      <c r="F11" s="26"/>
      <c r="G11" s="30">
        <f t="shared" si="0"/>
        <v>0.35094620344827587</v>
      </c>
    </row>
    <row r="12" spans="1:7" ht="24" x14ac:dyDescent="0.25">
      <c r="A12" s="23"/>
      <c r="B12" s="31" t="s">
        <v>8</v>
      </c>
      <c r="C12" s="28"/>
      <c r="D12" s="29"/>
      <c r="E12" s="29"/>
      <c r="F12" s="26"/>
      <c r="G12" s="30"/>
    </row>
    <row r="13" spans="1:7" ht="24" x14ac:dyDescent="0.25">
      <c r="A13" s="23">
        <v>7</v>
      </c>
      <c r="B13" s="27" t="s">
        <v>24</v>
      </c>
      <c r="C13" s="28">
        <v>9000000</v>
      </c>
      <c r="D13" s="29">
        <v>834930</v>
      </c>
      <c r="E13" s="29">
        <v>3466840</v>
      </c>
      <c r="F13" s="26"/>
      <c r="G13" s="30">
        <f t="shared" ref="G13:G19" si="1">+E13/C13</f>
        <v>0.38520444444444446</v>
      </c>
    </row>
    <row r="14" spans="1:7" ht="24" x14ac:dyDescent="0.25">
      <c r="A14" s="23">
        <v>8</v>
      </c>
      <c r="B14" s="27" t="s">
        <v>20</v>
      </c>
      <c r="C14" s="28">
        <v>950000</v>
      </c>
      <c r="D14" s="29">
        <v>80250</v>
      </c>
      <c r="E14" s="29">
        <v>321250</v>
      </c>
      <c r="F14" s="26"/>
      <c r="G14" s="30">
        <f t="shared" si="1"/>
        <v>0.3381578947368421</v>
      </c>
    </row>
    <row r="15" spans="1:7" ht="24" x14ac:dyDescent="0.25">
      <c r="A15" s="23">
        <v>9</v>
      </c>
      <c r="B15" s="27" t="s">
        <v>21</v>
      </c>
      <c r="C15" s="28">
        <v>120000</v>
      </c>
      <c r="D15" s="29">
        <v>3233</v>
      </c>
      <c r="E15" s="29">
        <v>32981</v>
      </c>
      <c r="F15" s="26"/>
      <c r="G15" s="30">
        <f t="shared" si="1"/>
        <v>0.27484166666666665</v>
      </c>
    </row>
    <row r="16" spans="1:7" ht="24" x14ac:dyDescent="0.25">
      <c r="A16" s="23">
        <v>10</v>
      </c>
      <c r="B16" s="27" t="s">
        <v>29</v>
      </c>
      <c r="C16" s="28" t="s">
        <v>6</v>
      </c>
      <c r="D16" s="29"/>
      <c r="E16" s="29"/>
      <c r="F16" s="26"/>
      <c r="G16" s="30" t="s">
        <v>40</v>
      </c>
    </row>
    <row r="17" spans="1:7" ht="24" x14ac:dyDescent="0.25">
      <c r="A17" s="23">
        <v>11</v>
      </c>
      <c r="B17" s="27" t="s">
        <v>27</v>
      </c>
      <c r="C17" s="28">
        <v>1450000</v>
      </c>
      <c r="D17" s="29">
        <v>142450</v>
      </c>
      <c r="E17" s="29">
        <v>499820</v>
      </c>
      <c r="F17" s="26"/>
      <c r="G17" s="30">
        <f t="shared" si="1"/>
        <v>0.34470344827586208</v>
      </c>
    </row>
    <row r="18" spans="1:7" ht="24" x14ac:dyDescent="0.25">
      <c r="A18" s="23">
        <v>12</v>
      </c>
      <c r="B18" s="27" t="s">
        <v>28</v>
      </c>
      <c r="C18" s="28">
        <v>16000</v>
      </c>
      <c r="D18" s="29">
        <v>1270</v>
      </c>
      <c r="E18" s="29">
        <v>3650</v>
      </c>
      <c r="F18" s="26"/>
      <c r="G18" s="30">
        <f t="shared" si="1"/>
        <v>0.22812499999999999</v>
      </c>
    </row>
    <row r="19" spans="1:7" ht="24" x14ac:dyDescent="0.25">
      <c r="A19" s="23">
        <v>13</v>
      </c>
      <c r="B19" s="27" t="s">
        <v>22</v>
      </c>
      <c r="C19" s="28">
        <v>100000</v>
      </c>
      <c r="D19" s="29">
        <v>3000</v>
      </c>
      <c r="E19" s="29">
        <v>21000</v>
      </c>
      <c r="F19" s="32"/>
      <c r="G19" s="33">
        <f t="shared" si="1"/>
        <v>0.21</v>
      </c>
    </row>
    <row r="20" spans="1:7" ht="24" x14ac:dyDescent="0.25">
      <c r="A20" s="34">
        <v>14</v>
      </c>
      <c r="B20" s="35" t="s">
        <v>30</v>
      </c>
      <c r="C20" s="36">
        <v>50000</v>
      </c>
      <c r="D20" s="37"/>
      <c r="E20" s="37"/>
      <c r="F20" s="38"/>
      <c r="G20" s="39"/>
    </row>
    <row r="21" spans="1:7" ht="24" x14ac:dyDescent="0.25">
      <c r="A21" s="38">
        <v>15</v>
      </c>
      <c r="B21" s="40" t="s">
        <v>23</v>
      </c>
      <c r="C21" s="41">
        <v>10000</v>
      </c>
      <c r="D21" s="42"/>
      <c r="E21" s="42">
        <v>1000</v>
      </c>
      <c r="F21" s="38"/>
      <c r="G21" s="30">
        <f t="shared" ref="G21:G22" si="2">+E21/C21</f>
        <v>0.1</v>
      </c>
    </row>
    <row r="22" spans="1:7" ht="24" x14ac:dyDescent="0.25">
      <c r="A22" s="38">
        <v>16</v>
      </c>
      <c r="B22" s="43" t="s">
        <v>31</v>
      </c>
      <c r="C22" s="41">
        <v>5400</v>
      </c>
      <c r="D22" s="42">
        <v>900</v>
      </c>
      <c r="E22" s="42">
        <v>3733.5</v>
      </c>
      <c r="F22" s="38"/>
      <c r="G22" s="39">
        <f t="shared" si="2"/>
        <v>0.69138888888888894</v>
      </c>
    </row>
    <row r="23" spans="1:7" ht="24" x14ac:dyDescent="0.25">
      <c r="A23" s="44">
        <v>17</v>
      </c>
      <c r="B23" s="45" t="s">
        <v>9</v>
      </c>
      <c r="C23" s="36"/>
      <c r="D23" s="37"/>
      <c r="E23" s="37"/>
      <c r="F23" s="38"/>
      <c r="G23" s="39"/>
    </row>
    <row r="24" spans="1:7" ht="24" x14ac:dyDescent="0.25">
      <c r="A24" s="46"/>
      <c r="B24" s="47" t="s">
        <v>32</v>
      </c>
      <c r="C24" s="48">
        <v>3000000</v>
      </c>
      <c r="D24" s="42">
        <v>155450</v>
      </c>
      <c r="E24" s="42">
        <v>1371415</v>
      </c>
      <c r="F24" s="38"/>
      <c r="G24" s="30">
        <f t="shared" ref="G24:G28" si="3">+E24/C24</f>
        <v>0.45713833333333331</v>
      </c>
    </row>
    <row r="25" spans="1:7" ht="24" x14ac:dyDescent="0.25">
      <c r="A25" s="46"/>
      <c r="B25" s="49" t="s">
        <v>33</v>
      </c>
      <c r="C25" s="48">
        <v>220000</v>
      </c>
      <c r="D25" s="42">
        <v>16800</v>
      </c>
      <c r="E25" s="42">
        <v>103320</v>
      </c>
      <c r="F25" s="38"/>
      <c r="G25" s="30">
        <f t="shared" si="3"/>
        <v>0.46963636363636363</v>
      </c>
    </row>
    <row r="26" spans="1:7" ht="24" x14ac:dyDescent="0.25">
      <c r="A26" s="46"/>
      <c r="B26" s="50" t="s">
        <v>34</v>
      </c>
      <c r="C26" s="48">
        <v>2000</v>
      </c>
      <c r="D26" s="42">
        <v>825</v>
      </c>
      <c r="E26" s="42">
        <v>2350</v>
      </c>
      <c r="F26" s="38"/>
      <c r="G26" s="30">
        <f t="shared" si="3"/>
        <v>1.175</v>
      </c>
    </row>
    <row r="27" spans="1:7" ht="24" x14ac:dyDescent="0.25">
      <c r="A27" s="46"/>
      <c r="B27" s="50" t="s">
        <v>35</v>
      </c>
      <c r="C27" s="48">
        <v>54000</v>
      </c>
      <c r="D27" s="42"/>
      <c r="E27" s="42">
        <v>17000</v>
      </c>
      <c r="F27" s="38"/>
      <c r="G27" s="30">
        <f t="shared" si="3"/>
        <v>0.31481481481481483</v>
      </c>
    </row>
    <row r="28" spans="1:7" ht="24" x14ac:dyDescent="0.25">
      <c r="A28" s="46"/>
      <c r="B28" s="50" t="s">
        <v>36</v>
      </c>
      <c r="C28" s="48">
        <v>3000</v>
      </c>
      <c r="D28" s="42"/>
      <c r="E28" s="42">
        <v>1500</v>
      </c>
      <c r="F28" s="38"/>
      <c r="G28" s="51">
        <f t="shared" si="3"/>
        <v>0.5</v>
      </c>
    </row>
    <row r="29" spans="1:7" ht="24" x14ac:dyDescent="0.25">
      <c r="A29" s="46"/>
      <c r="B29" s="50" t="s">
        <v>37</v>
      </c>
      <c r="C29" s="48">
        <v>93000</v>
      </c>
      <c r="D29" s="42"/>
      <c r="E29" s="42">
        <v>7000</v>
      </c>
      <c r="F29" s="38"/>
      <c r="G29" s="39" t="s">
        <v>40</v>
      </c>
    </row>
    <row r="30" spans="1:7" ht="24" x14ac:dyDescent="0.25">
      <c r="A30" s="46"/>
      <c r="B30" s="52" t="s">
        <v>38</v>
      </c>
      <c r="C30" s="53">
        <v>320000</v>
      </c>
      <c r="D30" s="54">
        <v>15220</v>
      </c>
      <c r="E30" s="54">
        <v>110410</v>
      </c>
      <c r="F30" s="55"/>
      <c r="G30" s="56">
        <f t="shared" ref="G30" si="4">+E30/C30</f>
        <v>0.34503125000000001</v>
      </c>
    </row>
    <row r="31" spans="1:7" ht="24" x14ac:dyDescent="0.25">
      <c r="A31" s="46"/>
      <c r="B31" s="57" t="s">
        <v>39</v>
      </c>
      <c r="C31" s="58"/>
      <c r="D31" s="59"/>
      <c r="E31" s="59"/>
      <c r="F31" s="60"/>
      <c r="G31" s="61"/>
    </row>
    <row r="32" spans="1:7" ht="15" customHeight="1" x14ac:dyDescent="0.25">
      <c r="A32" s="38">
        <v>18</v>
      </c>
      <c r="B32" s="62" t="s">
        <v>25</v>
      </c>
      <c r="C32" s="58">
        <v>1500000</v>
      </c>
      <c r="D32" s="59">
        <v>28363</v>
      </c>
      <c r="E32" s="59">
        <v>159009</v>
      </c>
      <c r="F32" s="63"/>
      <c r="G32" s="30">
        <f t="shared" ref="G32:G48" si="5">+E32/C32</f>
        <v>0.106006</v>
      </c>
    </row>
    <row r="33" spans="1:7" ht="15" customHeight="1" x14ac:dyDescent="0.25">
      <c r="A33" s="55">
        <v>19</v>
      </c>
      <c r="B33" s="64" t="s">
        <v>42</v>
      </c>
      <c r="C33" s="41"/>
      <c r="D33" s="42"/>
      <c r="E33" s="42"/>
      <c r="F33" s="65"/>
      <c r="G33" s="30"/>
    </row>
    <row r="34" spans="1:7" ht="15" customHeight="1" x14ac:dyDescent="0.25">
      <c r="A34" s="46"/>
      <c r="B34" s="66" t="s">
        <v>46</v>
      </c>
      <c r="C34" s="41"/>
      <c r="D34" s="42"/>
      <c r="E34" s="42">
        <v>4200</v>
      </c>
      <c r="F34" s="65"/>
      <c r="G34" s="30"/>
    </row>
    <row r="35" spans="1:7" ht="15" customHeight="1" x14ac:dyDescent="0.25">
      <c r="A35" s="46"/>
      <c r="B35" s="66" t="s">
        <v>53</v>
      </c>
      <c r="C35" s="41"/>
      <c r="D35" s="42">
        <v>1400</v>
      </c>
      <c r="E35" s="42">
        <v>1400</v>
      </c>
      <c r="F35" s="65"/>
      <c r="G35" s="30"/>
    </row>
    <row r="36" spans="1:7" ht="15" customHeight="1" x14ac:dyDescent="0.25">
      <c r="A36" s="46"/>
      <c r="B36" s="66" t="s">
        <v>51</v>
      </c>
      <c r="C36" s="41"/>
      <c r="D36" s="42">
        <v>800</v>
      </c>
      <c r="E36" s="42">
        <v>7900</v>
      </c>
      <c r="F36" s="65"/>
      <c r="G36" s="30"/>
    </row>
    <row r="37" spans="1:7" ht="15" customHeight="1" x14ac:dyDescent="0.25">
      <c r="A37" s="46"/>
      <c r="B37" s="66" t="s">
        <v>43</v>
      </c>
      <c r="C37" s="41"/>
      <c r="D37" s="42">
        <v>25</v>
      </c>
      <c r="E37" s="42">
        <v>125</v>
      </c>
      <c r="F37" s="65"/>
      <c r="G37" s="30"/>
    </row>
    <row r="38" spans="1:7" ht="15" customHeight="1" x14ac:dyDescent="0.25">
      <c r="A38" s="46"/>
      <c r="B38" s="66" t="s">
        <v>44</v>
      </c>
      <c r="C38" s="41"/>
      <c r="D38" s="42">
        <v>4440</v>
      </c>
      <c r="E38" s="42">
        <v>14500</v>
      </c>
      <c r="F38" s="65"/>
      <c r="G38" s="30"/>
    </row>
    <row r="39" spans="1:7" ht="15" customHeight="1" x14ac:dyDescent="0.25">
      <c r="A39" s="60"/>
      <c r="B39" s="67" t="s">
        <v>54</v>
      </c>
      <c r="C39" s="41"/>
      <c r="D39" s="42">
        <v>580</v>
      </c>
      <c r="E39" s="42">
        <v>580</v>
      </c>
      <c r="F39" s="65"/>
      <c r="G39" s="30"/>
    </row>
    <row r="40" spans="1:7" ht="15" customHeight="1" x14ac:dyDescent="0.25">
      <c r="A40" s="55">
        <v>20</v>
      </c>
      <c r="B40" s="64" t="s">
        <v>45</v>
      </c>
      <c r="C40" s="41"/>
      <c r="D40" s="42"/>
      <c r="E40" s="42"/>
      <c r="F40" s="65"/>
      <c r="G40" s="33"/>
    </row>
    <row r="41" spans="1:7" s="73" customFormat="1" ht="15" customHeight="1" x14ac:dyDescent="0.4">
      <c r="A41" s="69"/>
      <c r="B41" s="67" t="s">
        <v>47</v>
      </c>
      <c r="C41" s="70"/>
      <c r="D41" s="72">
        <v>10179</v>
      </c>
      <c r="E41" s="72">
        <v>40716</v>
      </c>
      <c r="G41" s="70"/>
    </row>
    <row r="42" spans="1:7" ht="15" customHeight="1" x14ac:dyDescent="0.25">
      <c r="A42" s="46">
        <v>21</v>
      </c>
      <c r="B42" s="75" t="s">
        <v>48</v>
      </c>
      <c r="C42" s="41"/>
      <c r="D42" s="42"/>
      <c r="E42" s="42"/>
      <c r="F42" s="65"/>
      <c r="G42" s="30"/>
    </row>
    <row r="43" spans="1:7" ht="15" customHeight="1" x14ac:dyDescent="0.25">
      <c r="A43" s="46"/>
      <c r="B43" s="75" t="s">
        <v>55</v>
      </c>
      <c r="C43" s="41"/>
      <c r="D43" s="42">
        <v>10000</v>
      </c>
      <c r="E43" s="42">
        <v>10000</v>
      </c>
      <c r="F43" s="65"/>
      <c r="G43" s="30"/>
    </row>
    <row r="44" spans="1:7" ht="15" customHeight="1" x14ac:dyDescent="0.25">
      <c r="A44" s="46"/>
      <c r="B44" s="75" t="s">
        <v>49</v>
      </c>
      <c r="C44" s="41"/>
      <c r="D44" s="68">
        <v>44038</v>
      </c>
      <c r="E44" s="42">
        <v>178296</v>
      </c>
      <c r="F44" s="65"/>
      <c r="G44" s="30"/>
    </row>
    <row r="45" spans="1:7" ht="15" customHeight="1" x14ac:dyDescent="0.25">
      <c r="A45" s="46"/>
      <c r="B45" s="75" t="s">
        <v>52</v>
      </c>
      <c r="C45" s="41"/>
      <c r="D45" s="68"/>
      <c r="E45" s="42">
        <v>800</v>
      </c>
      <c r="F45" s="65"/>
      <c r="G45" s="30"/>
    </row>
    <row r="46" spans="1:7" ht="15" customHeight="1" x14ac:dyDescent="0.25">
      <c r="A46" s="46"/>
      <c r="B46" s="75" t="s">
        <v>50</v>
      </c>
      <c r="C46" s="41"/>
      <c r="D46" s="68"/>
      <c r="E46" s="42">
        <v>235335.74</v>
      </c>
      <c r="F46" s="65"/>
      <c r="G46" s="30"/>
    </row>
    <row r="47" spans="1:7" ht="15" customHeight="1" x14ac:dyDescent="0.25">
      <c r="A47" s="84"/>
      <c r="B47" s="27"/>
      <c r="C47" s="28"/>
      <c r="D47" s="77"/>
      <c r="E47" s="78"/>
      <c r="F47" s="63"/>
      <c r="G47" s="30"/>
    </row>
    <row r="48" spans="1:7" ht="15" customHeight="1" x14ac:dyDescent="0.25">
      <c r="A48" s="85"/>
      <c r="B48" s="79" t="s">
        <v>10</v>
      </c>
      <c r="C48" s="80">
        <f>SUM(C6:C47)</f>
        <v>271403400</v>
      </c>
      <c r="D48" s="81">
        <f>SUM(D6:D47)</f>
        <v>3294617.83</v>
      </c>
      <c r="E48" s="82">
        <f>SUM(E6:E47)</f>
        <v>18402274.739999998</v>
      </c>
      <c r="F48" s="38" t="str">
        <f t="shared" ref="F48" si="6">+IF(E48&gt;=C48,"+","-")</f>
        <v>-</v>
      </c>
      <c r="G48" s="30">
        <f t="shared" si="5"/>
        <v>6.780414224729682E-2</v>
      </c>
    </row>
    <row r="50" spans="1:1" ht="15" customHeight="1" x14ac:dyDescent="0.25">
      <c r="A50" s="83" t="s">
        <v>14</v>
      </c>
    </row>
  </sheetData>
  <mergeCells count="7">
    <mergeCell ref="A1:G1"/>
    <mergeCell ref="A2:G2"/>
    <mergeCell ref="A3:A4"/>
    <mergeCell ref="B3:B4"/>
    <mergeCell ref="C3:C4"/>
    <mergeCell ref="D3:D4"/>
    <mergeCell ref="E3:E4"/>
  </mergeCells>
  <pageMargins left="0.34" right="0.18" top="0.75" bottom="0.75" header="0.3" footer="0.3"/>
  <pageSetup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G50"/>
  <sheetViews>
    <sheetView zoomScale="85" zoomScaleNormal="85" workbookViewId="0">
      <selection activeCell="E13" sqref="E13"/>
    </sheetView>
  </sheetViews>
  <sheetFormatPr defaultColWidth="14.42578125" defaultRowHeight="15" customHeight="1" x14ac:dyDescent="0.25"/>
  <cols>
    <col min="1" max="1" width="5.28515625" style="1" customWidth="1"/>
    <col min="2" max="2" width="45.85546875" style="1" bestFit="1" customWidth="1"/>
    <col min="3" max="3" width="13.5703125" style="1" customWidth="1"/>
    <col min="4" max="4" width="14" style="1" customWidth="1"/>
    <col min="5" max="5" width="15.7109375" style="1" bestFit="1" customWidth="1"/>
    <col min="6" max="6" width="3.5703125" style="1" customWidth="1"/>
    <col min="7" max="7" width="7.42578125" style="1" customWidth="1"/>
    <col min="8" max="16384" width="14.42578125" style="1"/>
  </cols>
  <sheetData>
    <row r="1" spans="1:7" ht="21.75" customHeight="1" x14ac:dyDescent="0.25">
      <c r="A1" s="87" t="s">
        <v>0</v>
      </c>
      <c r="B1" s="88"/>
      <c r="C1" s="88"/>
      <c r="D1" s="88"/>
      <c r="E1" s="88"/>
      <c r="F1" s="88"/>
      <c r="G1" s="89"/>
    </row>
    <row r="2" spans="1:7" ht="21.75" customHeight="1" x14ac:dyDescent="0.25">
      <c r="A2" s="90" t="s">
        <v>59</v>
      </c>
      <c r="B2" s="91"/>
      <c r="C2" s="91"/>
      <c r="D2" s="91"/>
      <c r="E2" s="91"/>
      <c r="F2" s="91"/>
      <c r="G2" s="92"/>
    </row>
    <row r="3" spans="1:7" ht="15" customHeight="1" x14ac:dyDescent="0.25">
      <c r="A3" s="96" t="s">
        <v>1</v>
      </c>
      <c r="B3" s="93" t="s">
        <v>2</v>
      </c>
      <c r="C3" s="93" t="s">
        <v>11</v>
      </c>
      <c r="D3" s="93" t="s">
        <v>3</v>
      </c>
      <c r="E3" s="95" t="s">
        <v>4</v>
      </c>
      <c r="F3" s="20" t="s">
        <v>5</v>
      </c>
      <c r="G3" s="20" t="s">
        <v>12</v>
      </c>
    </row>
    <row r="4" spans="1:7" ht="15" customHeight="1" x14ac:dyDescent="0.25">
      <c r="A4" s="97"/>
      <c r="B4" s="94"/>
      <c r="C4" s="94"/>
      <c r="D4" s="94"/>
      <c r="E4" s="92"/>
      <c r="F4" s="20" t="s">
        <v>6</v>
      </c>
      <c r="G4" s="20" t="s">
        <v>13</v>
      </c>
    </row>
    <row r="5" spans="1:7" ht="23.25" customHeight="1" x14ac:dyDescent="0.25">
      <c r="A5" s="23"/>
      <c r="B5" s="24" t="s">
        <v>7</v>
      </c>
      <c r="C5" s="25"/>
      <c r="D5" s="26"/>
      <c r="E5" s="26"/>
      <c r="F5" s="26"/>
      <c r="G5" s="26"/>
    </row>
    <row r="6" spans="1:7" ht="24" x14ac:dyDescent="0.25">
      <c r="A6" s="23">
        <v>1</v>
      </c>
      <c r="B6" s="27" t="s">
        <v>15</v>
      </c>
      <c r="C6" s="28">
        <v>218000000</v>
      </c>
      <c r="D6" s="29">
        <v>100245.72</v>
      </c>
      <c r="E6" s="29">
        <v>8474850.4800000004</v>
      </c>
      <c r="F6" s="26"/>
      <c r="G6" s="30">
        <f t="shared" ref="G6:G11" si="0">+E6/C6</f>
        <v>3.8875460917431194E-2</v>
      </c>
    </row>
    <row r="7" spans="1:7" ht="24" x14ac:dyDescent="0.25">
      <c r="A7" s="23">
        <v>2</v>
      </c>
      <c r="B7" s="27" t="s">
        <v>17</v>
      </c>
      <c r="C7" s="28">
        <v>110000</v>
      </c>
      <c r="D7" s="29">
        <v>19130.38</v>
      </c>
      <c r="E7" s="29">
        <v>76822.66</v>
      </c>
      <c r="F7" s="26"/>
      <c r="G7" s="30">
        <f t="shared" si="0"/>
        <v>0.69838781818181817</v>
      </c>
    </row>
    <row r="8" spans="1:7" ht="24" x14ac:dyDescent="0.25">
      <c r="A8" s="23">
        <v>3</v>
      </c>
      <c r="B8" s="27" t="s">
        <v>19</v>
      </c>
      <c r="C8" s="28">
        <v>3000000</v>
      </c>
      <c r="D8" s="29">
        <v>254637.5</v>
      </c>
      <c r="E8" s="29">
        <v>951661.25</v>
      </c>
      <c r="F8" s="26"/>
      <c r="G8" s="30">
        <f t="shared" si="0"/>
        <v>0.31722041666666667</v>
      </c>
    </row>
    <row r="9" spans="1:7" ht="24" x14ac:dyDescent="0.25">
      <c r="A9" s="23">
        <v>4</v>
      </c>
      <c r="B9" s="27" t="s">
        <v>16</v>
      </c>
      <c r="C9" s="28">
        <v>30500000</v>
      </c>
      <c r="D9" s="29">
        <v>1452326.98</v>
      </c>
      <c r="E9" s="29">
        <v>3091405.7</v>
      </c>
      <c r="F9" s="26"/>
      <c r="G9" s="30">
        <f t="shared" si="0"/>
        <v>0.10135756393442624</v>
      </c>
    </row>
    <row r="10" spans="1:7" ht="24" x14ac:dyDescent="0.25">
      <c r="A10" s="23">
        <v>5</v>
      </c>
      <c r="B10" s="27" t="s">
        <v>26</v>
      </c>
      <c r="C10" s="28" t="s">
        <v>6</v>
      </c>
      <c r="D10" s="29"/>
      <c r="E10" s="29"/>
      <c r="F10" s="26"/>
      <c r="G10" s="30" t="s">
        <v>40</v>
      </c>
    </row>
    <row r="11" spans="1:7" ht="23.25" customHeight="1" x14ac:dyDescent="0.25">
      <c r="A11" s="23">
        <v>6</v>
      </c>
      <c r="B11" s="27" t="s">
        <v>18</v>
      </c>
      <c r="C11" s="28">
        <v>2900000</v>
      </c>
      <c r="D11" s="29">
        <v>189118.92</v>
      </c>
      <c r="E11" s="29">
        <v>1206862.9099999999</v>
      </c>
      <c r="F11" s="26"/>
      <c r="G11" s="30">
        <f t="shared" si="0"/>
        <v>0.41615962413793101</v>
      </c>
    </row>
    <row r="12" spans="1:7" ht="24" x14ac:dyDescent="0.25">
      <c r="A12" s="23"/>
      <c r="B12" s="31" t="s">
        <v>8</v>
      </c>
      <c r="C12" s="28"/>
      <c r="D12" s="29"/>
      <c r="E12" s="29"/>
      <c r="F12" s="26"/>
      <c r="G12" s="30"/>
    </row>
    <row r="13" spans="1:7" ht="24" x14ac:dyDescent="0.25">
      <c r="A13" s="23">
        <v>7</v>
      </c>
      <c r="B13" s="27" t="s">
        <v>24</v>
      </c>
      <c r="C13" s="28">
        <v>9000000</v>
      </c>
      <c r="D13" s="29">
        <v>784020</v>
      </c>
      <c r="E13" s="29">
        <v>4250860</v>
      </c>
      <c r="F13" s="26"/>
      <c r="G13" s="30">
        <f t="shared" ref="G13:G19" si="1">+E13/C13</f>
        <v>0.47231777777777778</v>
      </c>
    </row>
    <row r="14" spans="1:7" ht="24" x14ac:dyDescent="0.25">
      <c r="A14" s="23">
        <v>8</v>
      </c>
      <c r="B14" s="27" t="s">
        <v>20</v>
      </c>
      <c r="C14" s="28">
        <v>950000</v>
      </c>
      <c r="D14" s="29">
        <v>72000</v>
      </c>
      <c r="E14" s="29">
        <v>393250</v>
      </c>
      <c r="F14" s="26"/>
      <c r="G14" s="30">
        <f t="shared" si="1"/>
        <v>0.41394736842105262</v>
      </c>
    </row>
    <row r="15" spans="1:7" ht="24" x14ac:dyDescent="0.25">
      <c r="A15" s="23">
        <v>9</v>
      </c>
      <c r="B15" s="27" t="s">
        <v>21</v>
      </c>
      <c r="C15" s="28">
        <v>120000</v>
      </c>
      <c r="D15" s="29">
        <v>18057</v>
      </c>
      <c r="E15" s="29">
        <v>51038</v>
      </c>
      <c r="F15" s="26"/>
      <c r="G15" s="30">
        <f t="shared" si="1"/>
        <v>0.42531666666666668</v>
      </c>
    </row>
    <row r="16" spans="1:7" ht="24" x14ac:dyDescent="0.25">
      <c r="A16" s="23">
        <v>10</v>
      </c>
      <c r="B16" s="27" t="s">
        <v>29</v>
      </c>
      <c r="C16" s="28" t="s">
        <v>6</v>
      </c>
      <c r="D16" s="29"/>
      <c r="E16" s="29"/>
      <c r="F16" s="26"/>
      <c r="G16" s="30" t="s">
        <v>40</v>
      </c>
    </row>
    <row r="17" spans="1:7" ht="24" x14ac:dyDescent="0.25">
      <c r="A17" s="23">
        <v>11</v>
      </c>
      <c r="B17" s="27" t="s">
        <v>27</v>
      </c>
      <c r="C17" s="28">
        <v>1450000</v>
      </c>
      <c r="D17" s="29">
        <v>114550</v>
      </c>
      <c r="E17" s="29">
        <v>614370</v>
      </c>
      <c r="F17" s="26"/>
      <c r="G17" s="30">
        <f t="shared" si="1"/>
        <v>0.42370344827586209</v>
      </c>
    </row>
    <row r="18" spans="1:7" ht="24" x14ac:dyDescent="0.25">
      <c r="A18" s="23">
        <v>12</v>
      </c>
      <c r="B18" s="27" t="s">
        <v>28</v>
      </c>
      <c r="C18" s="28">
        <v>16000</v>
      </c>
      <c r="D18" s="29">
        <v>930</v>
      </c>
      <c r="E18" s="29">
        <v>4580</v>
      </c>
      <c r="F18" s="26"/>
      <c r="G18" s="30">
        <f t="shared" si="1"/>
        <v>0.28625</v>
      </c>
    </row>
    <row r="19" spans="1:7" ht="24" x14ac:dyDescent="0.25">
      <c r="A19" s="23">
        <v>13</v>
      </c>
      <c r="B19" s="27" t="s">
        <v>22</v>
      </c>
      <c r="C19" s="28">
        <v>100000</v>
      </c>
      <c r="D19" s="29"/>
      <c r="E19" s="29">
        <v>21000</v>
      </c>
      <c r="F19" s="32"/>
      <c r="G19" s="33">
        <f t="shared" si="1"/>
        <v>0.21</v>
      </c>
    </row>
    <row r="20" spans="1:7" ht="24" x14ac:dyDescent="0.25">
      <c r="A20" s="34">
        <v>14</v>
      </c>
      <c r="B20" s="35" t="s">
        <v>30</v>
      </c>
      <c r="C20" s="36">
        <v>50000</v>
      </c>
      <c r="D20" s="37"/>
      <c r="E20" s="37"/>
      <c r="F20" s="38"/>
      <c r="G20" s="39"/>
    </row>
    <row r="21" spans="1:7" ht="24" x14ac:dyDescent="0.25">
      <c r="A21" s="38">
        <v>15</v>
      </c>
      <c r="B21" s="40" t="s">
        <v>23</v>
      </c>
      <c r="C21" s="41">
        <v>10000</v>
      </c>
      <c r="D21" s="42"/>
      <c r="E21" s="42">
        <v>1000</v>
      </c>
      <c r="F21" s="38"/>
      <c r="G21" s="30">
        <f t="shared" ref="G21:G22" si="2">+E21/C21</f>
        <v>0.1</v>
      </c>
    </row>
    <row r="22" spans="1:7" ht="24" x14ac:dyDescent="0.25">
      <c r="A22" s="38">
        <v>16</v>
      </c>
      <c r="B22" s="43" t="s">
        <v>31</v>
      </c>
      <c r="C22" s="41">
        <v>5400</v>
      </c>
      <c r="D22" s="42"/>
      <c r="E22" s="42">
        <v>3733.5</v>
      </c>
      <c r="F22" s="38"/>
      <c r="G22" s="39">
        <f t="shared" si="2"/>
        <v>0.69138888888888894</v>
      </c>
    </row>
    <row r="23" spans="1:7" ht="24" x14ac:dyDescent="0.25">
      <c r="A23" s="44">
        <v>17</v>
      </c>
      <c r="B23" s="45" t="s">
        <v>9</v>
      </c>
      <c r="C23" s="36"/>
      <c r="D23" s="37"/>
      <c r="E23" s="37"/>
      <c r="F23" s="38"/>
      <c r="G23" s="39"/>
    </row>
    <row r="24" spans="1:7" ht="24" x14ac:dyDescent="0.25">
      <c r="A24" s="46"/>
      <c r="B24" s="47" t="s">
        <v>32</v>
      </c>
      <c r="C24" s="48">
        <v>3000000</v>
      </c>
      <c r="D24" s="42">
        <v>163680</v>
      </c>
      <c r="E24" s="42">
        <v>1535095</v>
      </c>
      <c r="F24" s="38"/>
      <c r="G24" s="30">
        <f t="shared" ref="G24:G28" si="3">+E24/C24</f>
        <v>0.51169833333333337</v>
      </c>
    </row>
    <row r="25" spans="1:7" ht="24" x14ac:dyDescent="0.25">
      <c r="A25" s="46"/>
      <c r="B25" s="49" t="s">
        <v>33</v>
      </c>
      <c r="C25" s="48">
        <v>220000</v>
      </c>
      <c r="D25" s="42">
        <v>14450</v>
      </c>
      <c r="E25" s="42">
        <v>117770</v>
      </c>
      <c r="F25" s="38"/>
      <c r="G25" s="30">
        <f t="shared" si="3"/>
        <v>0.5353181818181818</v>
      </c>
    </row>
    <row r="26" spans="1:7" ht="24" x14ac:dyDescent="0.25">
      <c r="A26" s="46"/>
      <c r="B26" s="50" t="s">
        <v>34</v>
      </c>
      <c r="C26" s="48">
        <v>2000</v>
      </c>
      <c r="D26" s="42">
        <v>340</v>
      </c>
      <c r="E26" s="42">
        <v>2690</v>
      </c>
      <c r="F26" s="38"/>
      <c r="G26" s="30">
        <f t="shared" si="3"/>
        <v>1.345</v>
      </c>
    </row>
    <row r="27" spans="1:7" ht="24" x14ac:dyDescent="0.25">
      <c r="A27" s="46"/>
      <c r="B27" s="50" t="s">
        <v>35</v>
      </c>
      <c r="C27" s="48">
        <v>54000</v>
      </c>
      <c r="D27" s="42">
        <v>6000</v>
      </c>
      <c r="E27" s="42">
        <v>23000</v>
      </c>
      <c r="F27" s="38"/>
      <c r="G27" s="30">
        <f t="shared" si="3"/>
        <v>0.42592592592592593</v>
      </c>
    </row>
    <row r="28" spans="1:7" ht="24" x14ac:dyDescent="0.25">
      <c r="A28" s="46"/>
      <c r="B28" s="50" t="s">
        <v>36</v>
      </c>
      <c r="C28" s="48">
        <v>3000</v>
      </c>
      <c r="D28" s="42"/>
      <c r="E28" s="42">
        <v>1500</v>
      </c>
      <c r="F28" s="38"/>
      <c r="G28" s="51">
        <f t="shared" si="3"/>
        <v>0.5</v>
      </c>
    </row>
    <row r="29" spans="1:7" ht="24" x14ac:dyDescent="0.25">
      <c r="A29" s="46"/>
      <c r="B29" s="50" t="s">
        <v>37</v>
      </c>
      <c r="C29" s="48">
        <v>93000</v>
      </c>
      <c r="D29" s="42"/>
      <c r="E29" s="42">
        <v>7000</v>
      </c>
      <c r="F29" s="38"/>
      <c r="G29" s="39" t="s">
        <v>40</v>
      </c>
    </row>
    <row r="30" spans="1:7" ht="24" x14ac:dyDescent="0.25">
      <c r="A30" s="46"/>
      <c r="B30" s="52" t="s">
        <v>38</v>
      </c>
      <c r="C30" s="53">
        <v>320000</v>
      </c>
      <c r="D30" s="54">
        <v>32960</v>
      </c>
      <c r="E30" s="54">
        <v>143370</v>
      </c>
      <c r="F30" s="55"/>
      <c r="G30" s="56">
        <f t="shared" ref="G30" si="4">+E30/C30</f>
        <v>0.44803124999999999</v>
      </c>
    </row>
    <row r="31" spans="1:7" ht="24" x14ac:dyDescent="0.25">
      <c r="A31" s="46"/>
      <c r="B31" s="57" t="s">
        <v>39</v>
      </c>
      <c r="C31" s="58"/>
      <c r="D31" s="59"/>
      <c r="E31" s="59"/>
      <c r="F31" s="60"/>
      <c r="G31" s="61"/>
    </row>
    <row r="32" spans="1:7" ht="15" customHeight="1" x14ac:dyDescent="0.25">
      <c r="A32" s="38">
        <v>18</v>
      </c>
      <c r="B32" s="62" t="s">
        <v>25</v>
      </c>
      <c r="C32" s="58">
        <v>1500000</v>
      </c>
      <c r="D32" s="59">
        <v>151850</v>
      </c>
      <c r="E32" s="59">
        <v>310859</v>
      </c>
      <c r="F32" s="63"/>
      <c r="G32" s="30">
        <f t="shared" ref="G32:G48" si="5">+E32/C32</f>
        <v>0.20723933333333333</v>
      </c>
    </row>
    <row r="33" spans="1:7" ht="15" customHeight="1" x14ac:dyDescent="0.25">
      <c r="A33" s="55">
        <v>19</v>
      </c>
      <c r="B33" s="64" t="s">
        <v>42</v>
      </c>
      <c r="C33" s="41"/>
      <c r="D33" s="42"/>
      <c r="E33" s="42"/>
      <c r="F33" s="65"/>
      <c r="G33" s="30"/>
    </row>
    <row r="34" spans="1:7" ht="15" customHeight="1" x14ac:dyDescent="0.25">
      <c r="A34" s="46"/>
      <c r="B34" s="66" t="s">
        <v>46</v>
      </c>
      <c r="C34" s="41"/>
      <c r="D34" s="42"/>
      <c r="E34" s="42">
        <v>4200</v>
      </c>
      <c r="F34" s="65"/>
      <c r="G34" s="30"/>
    </row>
    <row r="35" spans="1:7" ht="15" customHeight="1" x14ac:dyDescent="0.25">
      <c r="A35" s="46"/>
      <c r="B35" s="66" t="s">
        <v>53</v>
      </c>
      <c r="C35" s="41"/>
      <c r="D35" s="42">
        <v>1000</v>
      </c>
      <c r="E35" s="42">
        <v>2400</v>
      </c>
      <c r="F35" s="65"/>
      <c r="G35" s="30"/>
    </row>
    <row r="36" spans="1:7" ht="15" customHeight="1" x14ac:dyDescent="0.25">
      <c r="A36" s="46"/>
      <c r="B36" s="66" t="s">
        <v>51</v>
      </c>
      <c r="C36" s="41"/>
      <c r="D36" s="42">
        <v>400</v>
      </c>
      <c r="E36" s="42">
        <v>8300</v>
      </c>
      <c r="F36" s="65"/>
      <c r="G36" s="30"/>
    </row>
    <row r="37" spans="1:7" ht="15" customHeight="1" x14ac:dyDescent="0.25">
      <c r="A37" s="46"/>
      <c r="B37" s="66" t="s">
        <v>43</v>
      </c>
      <c r="C37" s="41"/>
      <c r="D37" s="42">
        <v>50</v>
      </c>
      <c r="E37" s="42">
        <v>175</v>
      </c>
      <c r="F37" s="65"/>
      <c r="G37" s="30"/>
    </row>
    <row r="38" spans="1:7" ht="15" customHeight="1" x14ac:dyDescent="0.25">
      <c r="A38" s="46"/>
      <c r="B38" s="66" t="s">
        <v>44</v>
      </c>
      <c r="C38" s="41"/>
      <c r="D38" s="42">
        <v>20</v>
      </c>
      <c r="E38" s="42">
        <v>14520</v>
      </c>
      <c r="F38" s="65"/>
      <c r="G38" s="30"/>
    </row>
    <row r="39" spans="1:7" ht="15" customHeight="1" x14ac:dyDescent="0.25">
      <c r="A39" s="60"/>
      <c r="B39" s="67" t="s">
        <v>54</v>
      </c>
      <c r="C39" s="41"/>
      <c r="D39" s="42"/>
      <c r="E39" s="42">
        <v>580</v>
      </c>
      <c r="F39" s="65"/>
      <c r="G39" s="30"/>
    </row>
    <row r="40" spans="1:7" ht="15" customHeight="1" x14ac:dyDescent="0.25">
      <c r="A40" s="55">
        <v>20</v>
      </c>
      <c r="B40" s="64" t="s">
        <v>45</v>
      </c>
      <c r="C40" s="41"/>
      <c r="D40" s="42"/>
      <c r="E40" s="42"/>
      <c r="F40" s="65"/>
      <c r="G40" s="33"/>
    </row>
    <row r="41" spans="1:7" customFormat="1" ht="15" customHeight="1" x14ac:dyDescent="0.4">
      <c r="A41" s="69"/>
      <c r="B41" s="67" t="s">
        <v>47</v>
      </c>
      <c r="C41" s="70"/>
      <c r="D41" s="72">
        <v>10179</v>
      </c>
      <c r="E41" s="72">
        <v>50895</v>
      </c>
      <c r="F41" s="73"/>
      <c r="G41" s="70"/>
    </row>
    <row r="42" spans="1:7" ht="15" customHeight="1" x14ac:dyDescent="0.25">
      <c r="A42" s="46">
        <v>21</v>
      </c>
      <c r="B42" s="75" t="s">
        <v>48</v>
      </c>
      <c r="C42" s="41"/>
      <c r="D42" s="42"/>
      <c r="E42" s="42"/>
      <c r="F42" s="65"/>
      <c r="G42" s="30"/>
    </row>
    <row r="43" spans="1:7" ht="15" customHeight="1" x14ac:dyDescent="0.25">
      <c r="A43" s="46"/>
      <c r="B43" s="75" t="s">
        <v>55</v>
      </c>
      <c r="C43" s="41"/>
      <c r="D43" s="42"/>
      <c r="E43" s="42">
        <v>10000</v>
      </c>
      <c r="F43" s="65"/>
      <c r="G43" s="30"/>
    </row>
    <row r="44" spans="1:7" ht="15" customHeight="1" x14ac:dyDescent="0.25">
      <c r="A44" s="46"/>
      <c r="B44" s="75" t="s">
        <v>49</v>
      </c>
      <c r="C44" s="41"/>
      <c r="D44" s="42">
        <v>40353</v>
      </c>
      <c r="E44" s="42">
        <v>218649</v>
      </c>
      <c r="F44" s="65"/>
      <c r="G44" s="30"/>
    </row>
    <row r="45" spans="1:7" ht="15" customHeight="1" x14ac:dyDescent="0.25">
      <c r="A45" s="46"/>
      <c r="B45" s="75" t="s">
        <v>52</v>
      </c>
      <c r="C45" s="41"/>
      <c r="D45" s="42"/>
      <c r="E45" s="42">
        <v>800</v>
      </c>
      <c r="F45" s="65"/>
      <c r="G45" s="30"/>
    </row>
    <row r="46" spans="1:7" ht="15" customHeight="1" x14ac:dyDescent="0.25">
      <c r="A46" s="46"/>
      <c r="B46" s="75" t="s">
        <v>50</v>
      </c>
      <c r="C46" s="41"/>
      <c r="D46" s="68"/>
      <c r="E46" s="42">
        <v>235335.74</v>
      </c>
      <c r="F46" s="65"/>
      <c r="G46" s="30"/>
    </row>
    <row r="47" spans="1:7" ht="15" customHeight="1" x14ac:dyDescent="0.25">
      <c r="A47" s="13"/>
      <c r="B47" s="3"/>
      <c r="C47" s="8"/>
      <c r="D47" s="10"/>
      <c r="E47" s="15"/>
      <c r="F47" s="12"/>
      <c r="G47" s="4"/>
    </row>
    <row r="48" spans="1:7" ht="15" customHeight="1" x14ac:dyDescent="0.25">
      <c r="A48" s="14"/>
      <c r="B48" s="5" t="s">
        <v>10</v>
      </c>
      <c r="C48" s="9">
        <f>SUM(C6:C47)</f>
        <v>271403400</v>
      </c>
      <c r="D48" s="11">
        <f>SUM(D6:D47)</f>
        <v>3426298.5</v>
      </c>
      <c r="E48" s="16">
        <f>SUM(E6:E47)</f>
        <v>21828573.239999998</v>
      </c>
      <c r="F48" s="7" t="str">
        <f t="shared" ref="F48" si="6">+IF(E48&gt;=C48,"+","-")</f>
        <v>-</v>
      </c>
      <c r="G48" s="4">
        <f t="shared" si="5"/>
        <v>8.0428517992036944E-2</v>
      </c>
    </row>
    <row r="50" spans="1:1" ht="15" customHeight="1" x14ac:dyDescent="0.25">
      <c r="A50" s="6" t="s">
        <v>14</v>
      </c>
    </row>
  </sheetData>
  <mergeCells count="7">
    <mergeCell ref="A1:G1"/>
    <mergeCell ref="A2:G2"/>
    <mergeCell ref="A3:A4"/>
    <mergeCell ref="B3:B4"/>
    <mergeCell ref="C3:C4"/>
    <mergeCell ref="D3:D4"/>
    <mergeCell ref="E3:E4"/>
  </mergeCells>
  <pageMargins left="0.34" right="0.26" top="0.75" bottom="0.75" header="0.3" footer="0.3"/>
  <pageSetup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50"/>
  <sheetViews>
    <sheetView tabSelected="1" zoomScale="85" zoomScaleNormal="85" workbookViewId="0">
      <selection sqref="A1:G1"/>
    </sheetView>
  </sheetViews>
  <sheetFormatPr defaultColWidth="14.42578125" defaultRowHeight="15" customHeight="1" x14ac:dyDescent="0.25"/>
  <cols>
    <col min="1" max="1" width="5.28515625" style="17" customWidth="1"/>
    <col min="2" max="2" width="45.85546875" style="17" bestFit="1" customWidth="1"/>
    <col min="3" max="3" width="13.5703125" style="86" customWidth="1"/>
    <col min="4" max="4" width="14" style="17" customWidth="1"/>
    <col min="5" max="5" width="15.7109375" style="17" bestFit="1" customWidth="1"/>
    <col min="6" max="6" width="3.5703125" style="17" customWidth="1"/>
    <col min="7" max="7" width="7.42578125" style="17" customWidth="1"/>
    <col min="8" max="16384" width="14.42578125" style="17"/>
  </cols>
  <sheetData>
    <row r="1" spans="1:7" ht="21.75" customHeight="1" x14ac:dyDescent="0.25">
      <c r="A1" s="87" t="s">
        <v>0</v>
      </c>
      <c r="B1" s="88"/>
      <c r="C1" s="88"/>
      <c r="D1" s="88"/>
      <c r="E1" s="88"/>
      <c r="F1" s="88"/>
      <c r="G1" s="89"/>
    </row>
    <row r="2" spans="1:7" ht="21.75" customHeight="1" x14ac:dyDescent="0.25">
      <c r="A2" s="90" t="s">
        <v>60</v>
      </c>
      <c r="B2" s="91"/>
      <c r="C2" s="91"/>
      <c r="D2" s="91"/>
      <c r="E2" s="91"/>
      <c r="F2" s="91"/>
      <c r="G2" s="92"/>
    </row>
    <row r="3" spans="1:7" ht="15" customHeight="1" x14ac:dyDescent="0.25">
      <c r="A3" s="18" t="s">
        <v>1</v>
      </c>
      <c r="B3" s="19" t="s">
        <v>2</v>
      </c>
      <c r="C3" s="19" t="s">
        <v>11</v>
      </c>
      <c r="D3" s="93" t="s">
        <v>3</v>
      </c>
      <c r="E3" s="95" t="s">
        <v>4</v>
      </c>
      <c r="F3" s="20" t="s">
        <v>5</v>
      </c>
      <c r="G3" s="20" t="s">
        <v>12</v>
      </c>
    </row>
    <row r="4" spans="1:7" ht="15" customHeight="1" x14ac:dyDescent="0.25">
      <c r="A4" s="21"/>
      <c r="B4" s="22"/>
      <c r="C4" s="22"/>
      <c r="D4" s="94"/>
      <c r="E4" s="92"/>
      <c r="F4" s="20" t="s">
        <v>6</v>
      </c>
      <c r="G4" s="20" t="s">
        <v>13</v>
      </c>
    </row>
    <row r="5" spans="1:7" ht="23.25" customHeight="1" x14ac:dyDescent="0.25">
      <c r="A5" s="23"/>
      <c r="B5" s="24" t="s">
        <v>7</v>
      </c>
      <c r="C5" s="25"/>
      <c r="D5" s="26"/>
      <c r="E5" s="26"/>
      <c r="F5" s="26"/>
      <c r="G5" s="26"/>
    </row>
    <row r="6" spans="1:7" ht="24" x14ac:dyDescent="0.25">
      <c r="A6" s="23">
        <v>1</v>
      </c>
      <c r="B6" s="27" t="s">
        <v>15</v>
      </c>
      <c r="C6" s="28">
        <v>218000000</v>
      </c>
      <c r="D6" s="29">
        <v>1041174.47</v>
      </c>
      <c r="E6" s="29">
        <v>9516024.9499999993</v>
      </c>
      <c r="F6" s="26"/>
      <c r="G6" s="30">
        <f t="shared" ref="G6:G11" si="0">+E6/C6</f>
        <v>4.3651490596330271E-2</v>
      </c>
    </row>
    <row r="7" spans="1:7" ht="24" x14ac:dyDescent="0.25">
      <c r="A7" s="23">
        <v>2</v>
      </c>
      <c r="B7" s="27" t="s">
        <v>17</v>
      </c>
      <c r="C7" s="28">
        <v>110000</v>
      </c>
      <c r="D7" s="29">
        <v>11059.81</v>
      </c>
      <c r="E7" s="29">
        <v>87882.47</v>
      </c>
      <c r="F7" s="26"/>
      <c r="G7" s="30">
        <f t="shared" si="0"/>
        <v>0.79893154545454548</v>
      </c>
    </row>
    <row r="8" spans="1:7" ht="24" x14ac:dyDescent="0.25">
      <c r="A8" s="23">
        <v>3</v>
      </c>
      <c r="B8" s="27" t="s">
        <v>19</v>
      </c>
      <c r="C8" s="28">
        <v>3000000</v>
      </c>
      <c r="D8" s="29">
        <v>409070</v>
      </c>
      <c r="E8" s="29">
        <v>1360731.25</v>
      </c>
      <c r="F8" s="26"/>
      <c r="G8" s="30">
        <f t="shared" si="0"/>
        <v>0.45357708333333335</v>
      </c>
    </row>
    <row r="9" spans="1:7" ht="24" x14ac:dyDescent="0.25">
      <c r="A9" s="23">
        <v>4</v>
      </c>
      <c r="B9" s="27" t="s">
        <v>16</v>
      </c>
      <c r="C9" s="28">
        <v>30500000</v>
      </c>
      <c r="D9" s="29">
        <v>5114298.6500000004</v>
      </c>
      <c r="E9" s="29">
        <v>8205704.3499999996</v>
      </c>
      <c r="F9" s="26"/>
      <c r="G9" s="30">
        <f t="shared" si="0"/>
        <v>0.26903948688524587</v>
      </c>
    </row>
    <row r="10" spans="1:7" ht="24" x14ac:dyDescent="0.25">
      <c r="A10" s="23">
        <v>5</v>
      </c>
      <c r="B10" s="27" t="s">
        <v>26</v>
      </c>
      <c r="C10" s="28" t="s">
        <v>6</v>
      </c>
      <c r="D10" s="29"/>
      <c r="E10" s="29"/>
      <c r="F10" s="26"/>
      <c r="G10" s="30" t="s">
        <v>40</v>
      </c>
    </row>
    <row r="11" spans="1:7" ht="23.25" customHeight="1" x14ac:dyDescent="0.25">
      <c r="A11" s="23">
        <v>6</v>
      </c>
      <c r="B11" s="27" t="s">
        <v>18</v>
      </c>
      <c r="C11" s="28">
        <v>2900000</v>
      </c>
      <c r="D11" s="29">
        <v>187785.65</v>
      </c>
      <c r="E11" s="29">
        <v>1394648.56</v>
      </c>
      <c r="F11" s="26"/>
      <c r="G11" s="30">
        <f t="shared" si="0"/>
        <v>0.48091329655172416</v>
      </c>
    </row>
    <row r="12" spans="1:7" ht="24" x14ac:dyDescent="0.25">
      <c r="A12" s="23"/>
      <c r="B12" s="31" t="s">
        <v>8</v>
      </c>
      <c r="C12" s="28"/>
      <c r="D12" s="29"/>
      <c r="E12" s="29"/>
      <c r="F12" s="26"/>
      <c r="G12" s="30"/>
    </row>
    <row r="13" spans="1:7" ht="24" x14ac:dyDescent="0.25">
      <c r="A13" s="23">
        <v>7</v>
      </c>
      <c r="B13" s="27" t="s">
        <v>24</v>
      </c>
      <c r="C13" s="28">
        <v>9000000</v>
      </c>
      <c r="D13" s="29">
        <v>955880</v>
      </c>
      <c r="E13" s="29">
        <v>5206740</v>
      </c>
      <c r="F13" s="26"/>
      <c r="G13" s="30">
        <f t="shared" ref="G13:G19" si="1">+E13/C13</f>
        <v>0.57852666666666663</v>
      </c>
    </row>
    <row r="14" spans="1:7" ht="24" x14ac:dyDescent="0.25">
      <c r="A14" s="23">
        <v>8</v>
      </c>
      <c r="B14" s="27" t="s">
        <v>20</v>
      </c>
      <c r="C14" s="28">
        <v>950000</v>
      </c>
      <c r="D14" s="29">
        <v>61000</v>
      </c>
      <c r="E14" s="29">
        <v>454250</v>
      </c>
      <c r="F14" s="26"/>
      <c r="G14" s="30">
        <f t="shared" si="1"/>
        <v>0.47815789473684212</v>
      </c>
    </row>
    <row r="15" spans="1:7" ht="24" x14ac:dyDescent="0.25">
      <c r="A15" s="23">
        <v>9</v>
      </c>
      <c r="B15" s="27" t="s">
        <v>21</v>
      </c>
      <c r="C15" s="28">
        <v>120000</v>
      </c>
      <c r="D15" s="29">
        <v>3992</v>
      </c>
      <c r="E15" s="29">
        <v>55030</v>
      </c>
      <c r="F15" s="26"/>
      <c r="G15" s="30">
        <f t="shared" si="1"/>
        <v>0.45858333333333334</v>
      </c>
    </row>
    <row r="16" spans="1:7" ht="24" x14ac:dyDescent="0.25">
      <c r="A16" s="23">
        <v>10</v>
      </c>
      <c r="B16" s="27" t="s">
        <v>29</v>
      </c>
      <c r="C16" s="28" t="s">
        <v>6</v>
      </c>
      <c r="D16" s="29"/>
      <c r="E16" s="29"/>
      <c r="F16" s="26"/>
      <c r="G16" s="30" t="s">
        <v>40</v>
      </c>
    </row>
    <row r="17" spans="1:7" ht="24" x14ac:dyDescent="0.25">
      <c r="A17" s="23">
        <v>11</v>
      </c>
      <c r="B17" s="27" t="s">
        <v>27</v>
      </c>
      <c r="C17" s="28">
        <v>1450000</v>
      </c>
      <c r="D17" s="29">
        <v>128750</v>
      </c>
      <c r="E17" s="29">
        <v>743120</v>
      </c>
      <c r="F17" s="26"/>
      <c r="G17" s="30">
        <f t="shared" si="1"/>
        <v>0.51249655172413788</v>
      </c>
    </row>
    <row r="18" spans="1:7" ht="24" x14ac:dyDescent="0.25">
      <c r="A18" s="23">
        <v>12</v>
      </c>
      <c r="B18" s="27" t="s">
        <v>28</v>
      </c>
      <c r="C18" s="28">
        <v>16000</v>
      </c>
      <c r="D18" s="29">
        <v>630</v>
      </c>
      <c r="E18" s="29">
        <v>5210</v>
      </c>
      <c r="F18" s="26"/>
      <c r="G18" s="30">
        <f t="shared" si="1"/>
        <v>0.325625</v>
      </c>
    </row>
    <row r="19" spans="1:7" ht="24" x14ac:dyDescent="0.25">
      <c r="A19" s="23">
        <v>13</v>
      </c>
      <c r="B19" s="27" t="s">
        <v>22</v>
      </c>
      <c r="C19" s="28">
        <v>100000</v>
      </c>
      <c r="D19" s="29">
        <v>4000</v>
      </c>
      <c r="E19" s="29">
        <v>25000</v>
      </c>
      <c r="F19" s="32"/>
      <c r="G19" s="33">
        <f t="shared" si="1"/>
        <v>0.25</v>
      </c>
    </row>
    <row r="20" spans="1:7" ht="24" x14ac:dyDescent="0.25">
      <c r="A20" s="34">
        <v>14</v>
      </c>
      <c r="B20" s="35" t="s">
        <v>30</v>
      </c>
      <c r="C20" s="36">
        <v>50000</v>
      </c>
      <c r="D20" s="37"/>
      <c r="E20" s="37"/>
      <c r="F20" s="38"/>
      <c r="G20" s="39"/>
    </row>
    <row r="21" spans="1:7" ht="24" x14ac:dyDescent="0.25">
      <c r="A21" s="38">
        <v>15</v>
      </c>
      <c r="B21" s="40" t="s">
        <v>23</v>
      </c>
      <c r="C21" s="41">
        <v>10000</v>
      </c>
      <c r="D21" s="42">
        <v>1500</v>
      </c>
      <c r="E21" s="42">
        <v>2500</v>
      </c>
      <c r="F21" s="38"/>
      <c r="G21" s="30">
        <f t="shared" ref="G21:G22" si="2">+E21/C21</f>
        <v>0.25</v>
      </c>
    </row>
    <row r="22" spans="1:7" ht="24" x14ac:dyDescent="0.25">
      <c r="A22" s="38">
        <v>16</v>
      </c>
      <c r="B22" s="43" t="s">
        <v>31</v>
      </c>
      <c r="C22" s="41">
        <v>5400</v>
      </c>
      <c r="D22" s="42"/>
      <c r="E22" s="42">
        <v>3733.5</v>
      </c>
      <c r="F22" s="38"/>
      <c r="G22" s="39">
        <f t="shared" si="2"/>
        <v>0.69138888888888894</v>
      </c>
    </row>
    <row r="23" spans="1:7" ht="24" x14ac:dyDescent="0.25">
      <c r="A23" s="44">
        <v>17</v>
      </c>
      <c r="B23" s="45" t="s">
        <v>9</v>
      </c>
      <c r="C23" s="36"/>
      <c r="D23" s="37"/>
      <c r="E23" s="37"/>
      <c r="F23" s="38"/>
      <c r="G23" s="39"/>
    </row>
    <row r="24" spans="1:7" ht="24" x14ac:dyDescent="0.25">
      <c r="A24" s="46"/>
      <c r="B24" s="47" t="s">
        <v>32</v>
      </c>
      <c r="C24" s="48">
        <v>3000000</v>
      </c>
      <c r="D24" s="42">
        <v>215215</v>
      </c>
      <c r="E24" s="42">
        <v>1750310</v>
      </c>
      <c r="F24" s="38"/>
      <c r="G24" s="30">
        <f t="shared" ref="G24:G28" si="3">+E24/C24</f>
        <v>0.58343666666666671</v>
      </c>
    </row>
    <row r="25" spans="1:7" ht="24" x14ac:dyDescent="0.25">
      <c r="A25" s="46"/>
      <c r="B25" s="49" t="s">
        <v>33</v>
      </c>
      <c r="C25" s="48">
        <v>220000</v>
      </c>
      <c r="D25" s="42">
        <v>27660</v>
      </c>
      <c r="E25" s="42">
        <v>145430</v>
      </c>
      <c r="F25" s="38"/>
      <c r="G25" s="30">
        <f t="shared" si="3"/>
        <v>0.66104545454545449</v>
      </c>
    </row>
    <row r="26" spans="1:7" ht="24" x14ac:dyDescent="0.25">
      <c r="A26" s="46"/>
      <c r="B26" s="50" t="s">
        <v>34</v>
      </c>
      <c r="C26" s="48">
        <v>2000</v>
      </c>
      <c r="D26" s="42">
        <v>685</v>
      </c>
      <c r="E26" s="42">
        <v>3375</v>
      </c>
      <c r="F26" s="38"/>
      <c r="G26" s="30">
        <f t="shared" si="3"/>
        <v>1.6875</v>
      </c>
    </row>
    <row r="27" spans="1:7" ht="24" x14ac:dyDescent="0.25">
      <c r="A27" s="46"/>
      <c r="B27" s="50" t="s">
        <v>35</v>
      </c>
      <c r="C27" s="48">
        <v>54000</v>
      </c>
      <c r="D27" s="42"/>
      <c r="E27" s="42">
        <v>23000</v>
      </c>
      <c r="F27" s="38"/>
      <c r="G27" s="30">
        <f t="shared" si="3"/>
        <v>0.42592592592592593</v>
      </c>
    </row>
    <row r="28" spans="1:7" ht="24" x14ac:dyDescent="0.25">
      <c r="A28" s="46"/>
      <c r="B28" s="50" t="s">
        <v>36</v>
      </c>
      <c r="C28" s="48">
        <v>3000</v>
      </c>
      <c r="D28" s="42"/>
      <c r="E28" s="42">
        <v>1500</v>
      </c>
      <c r="F28" s="38"/>
      <c r="G28" s="51">
        <f t="shared" si="3"/>
        <v>0.5</v>
      </c>
    </row>
    <row r="29" spans="1:7" ht="24" x14ac:dyDescent="0.25">
      <c r="A29" s="46"/>
      <c r="B29" s="50" t="s">
        <v>37</v>
      </c>
      <c r="C29" s="48">
        <v>93000</v>
      </c>
      <c r="D29" s="42"/>
      <c r="E29" s="42">
        <v>7000</v>
      </c>
      <c r="F29" s="38"/>
      <c r="G29" s="39" t="s">
        <v>40</v>
      </c>
    </row>
    <row r="30" spans="1:7" ht="24" x14ac:dyDescent="0.25">
      <c r="A30" s="46"/>
      <c r="B30" s="52" t="s">
        <v>38</v>
      </c>
      <c r="C30" s="53">
        <v>320000</v>
      </c>
      <c r="D30" s="54">
        <v>30890</v>
      </c>
      <c r="E30" s="54">
        <v>174260</v>
      </c>
      <c r="F30" s="55"/>
      <c r="G30" s="56">
        <f t="shared" ref="G30" si="4">+E30/C30</f>
        <v>0.54456249999999995</v>
      </c>
    </row>
    <row r="31" spans="1:7" ht="24" x14ac:dyDescent="0.25">
      <c r="A31" s="46"/>
      <c r="B31" s="57" t="s">
        <v>39</v>
      </c>
      <c r="C31" s="58"/>
      <c r="D31" s="59"/>
      <c r="E31" s="59"/>
      <c r="F31" s="60"/>
      <c r="G31" s="61"/>
    </row>
    <row r="32" spans="1:7" ht="15" customHeight="1" x14ac:dyDescent="0.25">
      <c r="A32" s="38">
        <v>18</v>
      </c>
      <c r="B32" s="62" t="s">
        <v>25</v>
      </c>
      <c r="C32" s="58">
        <v>1500000</v>
      </c>
      <c r="D32" s="59">
        <v>98624</v>
      </c>
      <c r="E32" s="59">
        <v>409483</v>
      </c>
      <c r="F32" s="63"/>
      <c r="G32" s="30">
        <f t="shared" ref="G32:G48" si="5">+E32/C32</f>
        <v>0.27298866666666666</v>
      </c>
    </row>
    <row r="33" spans="1:7" ht="15" customHeight="1" x14ac:dyDescent="0.25">
      <c r="A33" s="55">
        <v>19</v>
      </c>
      <c r="B33" s="64" t="s">
        <v>42</v>
      </c>
      <c r="C33" s="41"/>
      <c r="D33" s="42"/>
      <c r="E33" s="42"/>
      <c r="F33" s="65"/>
      <c r="G33" s="30"/>
    </row>
    <row r="34" spans="1:7" ht="15" customHeight="1" x14ac:dyDescent="0.25">
      <c r="A34" s="46"/>
      <c r="B34" s="66" t="s">
        <v>46</v>
      </c>
      <c r="C34" s="41"/>
      <c r="D34" s="42">
        <v>9600</v>
      </c>
      <c r="E34" s="42">
        <v>13800</v>
      </c>
      <c r="F34" s="65"/>
      <c r="G34" s="30"/>
    </row>
    <row r="35" spans="1:7" ht="15" customHeight="1" x14ac:dyDescent="0.25">
      <c r="A35" s="46"/>
      <c r="B35" s="66" t="s">
        <v>53</v>
      </c>
      <c r="C35" s="41"/>
      <c r="D35" s="42"/>
      <c r="E35" s="42">
        <v>2400</v>
      </c>
      <c r="F35" s="65"/>
      <c r="G35" s="30"/>
    </row>
    <row r="36" spans="1:7" ht="15" customHeight="1" x14ac:dyDescent="0.25">
      <c r="A36" s="46"/>
      <c r="B36" s="66" t="s">
        <v>51</v>
      </c>
      <c r="C36" s="41"/>
      <c r="D36" s="42">
        <v>13300</v>
      </c>
      <c r="E36" s="42">
        <v>21600</v>
      </c>
      <c r="F36" s="65"/>
      <c r="G36" s="30"/>
    </row>
    <row r="37" spans="1:7" ht="15" customHeight="1" x14ac:dyDescent="0.25">
      <c r="A37" s="46"/>
      <c r="B37" s="66" t="s">
        <v>43</v>
      </c>
      <c r="C37" s="41"/>
      <c r="D37" s="42">
        <v>25</v>
      </c>
      <c r="E37" s="42">
        <v>200</v>
      </c>
      <c r="F37" s="65"/>
      <c r="G37" s="30"/>
    </row>
    <row r="38" spans="1:7" ht="15" customHeight="1" x14ac:dyDescent="0.25">
      <c r="A38" s="46"/>
      <c r="B38" s="66" t="s">
        <v>44</v>
      </c>
      <c r="C38" s="41"/>
      <c r="D38" s="42"/>
      <c r="E38" s="42">
        <v>14520</v>
      </c>
      <c r="F38" s="65"/>
      <c r="G38" s="30"/>
    </row>
    <row r="39" spans="1:7" ht="15" customHeight="1" x14ac:dyDescent="0.25">
      <c r="A39" s="60"/>
      <c r="B39" s="67" t="s">
        <v>54</v>
      </c>
      <c r="C39" s="41"/>
      <c r="D39" s="42"/>
      <c r="E39" s="42">
        <v>580</v>
      </c>
      <c r="F39" s="65"/>
      <c r="G39" s="30"/>
    </row>
    <row r="40" spans="1:7" ht="15" customHeight="1" x14ac:dyDescent="0.25">
      <c r="A40" s="55">
        <v>20</v>
      </c>
      <c r="B40" s="64" t="s">
        <v>45</v>
      </c>
      <c r="C40" s="41"/>
      <c r="D40" s="42"/>
      <c r="E40" s="42"/>
      <c r="F40" s="65"/>
      <c r="G40" s="33"/>
    </row>
    <row r="41" spans="1:7" s="73" customFormat="1" ht="15" customHeight="1" x14ac:dyDescent="0.4">
      <c r="A41" s="69"/>
      <c r="B41" s="67" t="s">
        <v>47</v>
      </c>
      <c r="C41" s="70"/>
      <c r="D41" s="72">
        <v>10179</v>
      </c>
      <c r="E41" s="72">
        <v>61074</v>
      </c>
      <c r="G41" s="70"/>
    </row>
    <row r="42" spans="1:7" ht="15" customHeight="1" x14ac:dyDescent="0.25">
      <c r="A42" s="74">
        <v>21</v>
      </c>
      <c r="B42" s="75" t="s">
        <v>48</v>
      </c>
      <c r="C42" s="41"/>
      <c r="D42" s="42"/>
      <c r="E42" s="42"/>
      <c r="F42" s="65"/>
      <c r="G42" s="30"/>
    </row>
    <row r="43" spans="1:7" ht="15" customHeight="1" x14ac:dyDescent="0.25">
      <c r="A43" s="74"/>
      <c r="B43" s="75" t="s">
        <v>55</v>
      </c>
      <c r="C43" s="41"/>
      <c r="D43" s="42"/>
      <c r="E43" s="42">
        <v>10000</v>
      </c>
      <c r="F43" s="65"/>
      <c r="G43" s="30"/>
    </row>
    <row r="44" spans="1:7" ht="15" customHeight="1" x14ac:dyDescent="0.25">
      <c r="A44" s="74"/>
      <c r="B44" s="75" t="s">
        <v>49</v>
      </c>
      <c r="C44" s="41"/>
      <c r="D44" s="68">
        <v>63176</v>
      </c>
      <c r="E44" s="42">
        <v>281825</v>
      </c>
      <c r="F44" s="65"/>
      <c r="G44" s="30"/>
    </row>
    <row r="45" spans="1:7" ht="15" customHeight="1" x14ac:dyDescent="0.25">
      <c r="A45" s="74"/>
      <c r="B45" s="75" t="s">
        <v>52</v>
      </c>
      <c r="C45" s="41"/>
      <c r="D45" s="68">
        <v>900</v>
      </c>
      <c r="E45" s="42">
        <v>1700</v>
      </c>
      <c r="F45" s="65"/>
      <c r="G45" s="30"/>
    </row>
    <row r="46" spans="1:7" ht="15" customHeight="1" x14ac:dyDescent="0.25">
      <c r="A46" s="74"/>
      <c r="B46" s="75" t="s">
        <v>50</v>
      </c>
      <c r="C46" s="41"/>
      <c r="D46" s="68"/>
      <c r="E46" s="42">
        <v>235335.74</v>
      </c>
      <c r="F46" s="65"/>
      <c r="G46" s="30"/>
    </row>
    <row r="47" spans="1:7" ht="15" customHeight="1" x14ac:dyDescent="0.25">
      <c r="A47" s="76"/>
      <c r="B47" s="27"/>
      <c r="C47" s="28"/>
      <c r="D47" s="77"/>
      <c r="E47" s="78"/>
      <c r="F47" s="63"/>
      <c r="G47" s="30"/>
    </row>
    <row r="48" spans="1:7" ht="15" customHeight="1" x14ac:dyDescent="0.25">
      <c r="A48" s="23"/>
      <c r="B48" s="79" t="s">
        <v>10</v>
      </c>
      <c r="C48" s="80">
        <f>SUM(C6:C47)</f>
        <v>271403400</v>
      </c>
      <c r="D48" s="81">
        <f>SUM(D6:D47)</f>
        <v>8389394.5800000019</v>
      </c>
      <c r="E48" s="82">
        <f>SUM(E6:E47)</f>
        <v>30217967.819999997</v>
      </c>
      <c r="F48" s="38" t="str">
        <f t="shared" ref="F48" si="6">+IF(E48&gt;=C48,"+","-")</f>
        <v>-</v>
      </c>
      <c r="G48" s="30">
        <f t="shared" si="5"/>
        <v>0.11133968041667863</v>
      </c>
    </row>
    <row r="49" spans="1:3" ht="15" customHeight="1" x14ac:dyDescent="0.25">
      <c r="C49" s="17"/>
    </row>
    <row r="50" spans="1:3" ht="15" customHeight="1" x14ac:dyDescent="0.25">
      <c r="A50" s="83" t="s">
        <v>14</v>
      </c>
      <c r="C50" s="17"/>
    </row>
  </sheetData>
  <mergeCells count="4">
    <mergeCell ref="A1:G1"/>
    <mergeCell ref="A2:G2"/>
    <mergeCell ref="D3:D4"/>
    <mergeCell ref="E3:E4"/>
  </mergeCells>
  <pageMargins left="0.34" right="0.16" top="0.74803149606299213" bottom="0.74803149606299213" header="0.31496062992125984" footer="0.31496062992125984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ต.ค.66</vt:lpstr>
      <vt:lpstr>พ.ย.66</vt:lpstr>
      <vt:lpstr>ธ.ค.66</vt:lpstr>
      <vt:lpstr>ม.ค.67</vt:lpstr>
      <vt:lpstr>ก.พ.67</vt:lpstr>
      <vt:lpstr>มี.ค.67 </vt:lpstr>
      <vt:lpstr>ก.พ.67!Print_Titles</vt:lpstr>
      <vt:lpstr>ต.ค.66!Print_Titles</vt:lpstr>
      <vt:lpstr>ธ.ค.66!Print_Titles</vt:lpstr>
      <vt:lpstr>พ.ย.66!Print_Titles</vt:lpstr>
      <vt:lpstr>ม.ค.67!Print_Titles</vt:lpstr>
      <vt:lpstr>'มี.ค.67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bma04718</cp:lastModifiedBy>
  <cp:lastPrinted>2024-04-01T07:34:42Z</cp:lastPrinted>
  <dcterms:created xsi:type="dcterms:W3CDTF">2023-01-24T03:18:17Z</dcterms:created>
  <dcterms:modified xsi:type="dcterms:W3CDTF">2024-04-01T07:34:49Z</dcterms:modified>
</cp:coreProperties>
</file>