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D:\Documents\Desktop\นักทรัพยากรบุคคล\ITA\ITA ปี 2568\Oit เขต\O3\"/>
    </mc:Choice>
  </mc:AlternateContent>
  <xr:revisionPtr revIDLastSave="0" documentId="13_ncr:1_{9EA608FD-F15F-4D25-AA55-8E6E60232DE8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คลองหนองใหญ่" sheetId="1" r:id="rId1"/>
    <sheet name="วัดราษฎร์" sheetId="2" r:id="rId2"/>
    <sheet name="วัดม่วง" sheetId="3" r:id="rId3"/>
    <sheet name="หมู่บ้านเศรษฐกิจ" sheetId="4" r:id="rId4"/>
    <sheet name="วัดบุญยประดิษฐ์" sheetId="5" r:id="rId5"/>
    <sheet name="วัดศาลาแดง" sheetId="6" r:id="rId6"/>
    <sheet name="วัดพรหมสุวรรณสามัคคี" sheetId="7" r:id="rId7"/>
    <sheet name="บางแคเหนือ" sheetId="8" r:id="rId8"/>
    <sheet name="เพชรเกษม" sheetId="9" r:id="rId9"/>
    <sheet name="บางแค" sheetId="10" r:id="rId10"/>
    <sheet name="บางเชือกหนัง" sheetId="11" r:id="rId11"/>
    <sheet name="บางไผ่" sheetId="12" r:id="rId12"/>
  </sheets>
  <calcPr calcId="191029"/>
</workbook>
</file>

<file path=xl/calcChain.xml><?xml version="1.0" encoding="utf-8"?>
<calcChain xmlns="http://schemas.openxmlformats.org/spreadsheetml/2006/main">
  <c r="F10" i="12" l="1"/>
  <c r="E10" i="12"/>
  <c r="D10" i="12"/>
  <c r="C10" i="12"/>
  <c r="B10" i="12"/>
  <c r="F10" i="11"/>
  <c r="D10" i="11"/>
  <c r="B10" i="11"/>
  <c r="F10" i="10"/>
  <c r="D10" i="10"/>
  <c r="B10" i="10"/>
  <c r="F6" i="9"/>
  <c r="D6" i="9"/>
  <c r="F10" i="9"/>
  <c r="F8" i="9"/>
  <c r="E10" i="9"/>
  <c r="D10" i="9"/>
  <c r="C10" i="9"/>
  <c r="B10" i="9"/>
  <c r="F8" i="8"/>
  <c r="F10" i="8" s="1"/>
  <c r="E10" i="8"/>
  <c r="D10" i="8"/>
  <c r="C10" i="8"/>
  <c r="B10" i="8"/>
  <c r="F10" i="7"/>
  <c r="D10" i="7"/>
  <c r="C10" i="7"/>
  <c r="B10" i="7"/>
  <c r="F10" i="5"/>
  <c r="D10" i="5"/>
  <c r="B10" i="5"/>
  <c r="F10" i="1"/>
  <c r="D10" i="1"/>
  <c r="B10" i="1"/>
  <c r="F10" i="3"/>
  <c r="D10" i="3"/>
  <c r="C10" i="3"/>
  <c r="B10" i="3"/>
</calcChain>
</file>

<file path=xl/sharedStrings.xml><?xml version="1.0" encoding="utf-8"?>
<sst xmlns="http://schemas.openxmlformats.org/spreadsheetml/2006/main" count="426" uniqueCount="51">
  <si>
    <t>ข้อมูลเงินนอกงบประมาณ โรงเรียน คลองหนองใหญ่</t>
  </si>
  <si>
    <t>ประจำปีงบประมาณ พ.ศ. 2568</t>
  </si>
  <si>
    <t>สำนักงานเขตบางแค กรุงเทพมหานคร</t>
  </si>
  <si>
    <t>เงินอุดหนุนทั่วไป</t>
  </si>
  <si>
    <t>รัฐบาล</t>
  </si>
  <si>
    <t>กทม.</t>
  </si>
  <si>
    <t>รวม</t>
  </si>
  <si>
    <t>จ่าย</t>
  </si>
  <si>
    <t>คงเหลือ</t>
  </si>
  <si>
    <t>การจัดการศึกษา</t>
  </si>
  <si>
    <t>อาหารเสริม (นม)</t>
  </si>
  <si>
    <t>อาหารกลางวัน</t>
  </si>
  <si>
    <t>อื่นๆ (ถ้ามี)</t>
  </si>
  <si>
    <t>เงินบริจาค</t>
  </si>
  <si>
    <t>นักเรียน/
 ผู้ปกครอง</t>
  </si>
  <si>
    <t>บริษัทเอกชนสมาคม
 ชมรม และอื่นๆ</t>
  </si>
  <si>
    <t>เหลือ</t>
  </si>
  <si>
    <t>ไม่มี</t>
  </si>
  <si>
    <t>ข้อมูลเงินนอกงบประมาณ โรงเรียน วัดราษฎร์บำรุง</t>
  </si>
  <si>
    <t xml:space="preserve"> </t>
  </si>
  <si>
    <t>ข้อมูลเงินนอกงบประมาณ โรงเรียน วัดม่วง</t>
  </si>
  <si>
    <t>ข้อมูลเงินนอกงบประมาณ โรงเรียน หมู่บ้านเศรษฐกิจ</t>
  </si>
  <si>
    <t>ข้อมูลเงินนอกงบประมาณ โรงเรียน วัดบุญยประดิษฐ์</t>
  </si>
  <si>
    <t>นายอภิศักดิ์ เทพผดุงพร</t>
  </si>
  <si>
    <t>-</t>
  </si>
  <si>
    <t>ข้อมูลเงินนอกงบประมาณ โรงเรียน วัดพรหมสุวรรณสามัคคี</t>
  </si>
  <si>
    <t>ข้อมูลเงินนอกงบประมาณ โรงเรียน บางแคเหนือ</t>
  </si>
  <si>
    <t>ข้อมูลเงินนอกงบประมาณ โรงเรียน เพชรเกษม</t>
  </si>
  <si>
    <t>ข้อมูลเงินนอกงบประมาณ โรงเรียน บางแค</t>
  </si>
  <si>
    <t>ข้อมูลเงินนอกงบประมาณ โรงเรียนบางเชือกหนัง</t>
  </si>
  <si>
    <t>ข้อมูลเงินนอกงบประมาณ โรงเรียน บางไผ่</t>
  </si>
  <si>
    <t>ข้อมูล ณ 31 มีนาคม 2568</t>
  </si>
  <si>
    <t>ข้อมูลเงินสมาคมผู้ปกครอง ประจำปีงบประมาณ พ.ศ. 2568</t>
  </si>
  <si>
    <t>ที่</t>
  </si>
  <si>
    <t>ชื่อโรงเรียน</t>
  </si>
  <si>
    <t>จำนวนเงิน (บาท)</t>
  </si>
  <si>
    <t>หมายเหตุ</t>
  </si>
  <si>
    <t>โรงเรียนบางแค</t>
  </si>
  <si>
    <r>
      <t xml:space="preserve">หมายเหตุ : </t>
    </r>
    <r>
      <rPr>
        <sz val="16"/>
        <color theme="1"/>
        <rFont val="TH SarabunIT๙"/>
        <family val="2"/>
      </rPr>
      <t>กรณีไม่มีเงินสมาคมผู้ปกครอง ให้ระบุว่า ไม่มี</t>
    </r>
  </si>
  <si>
    <t>โรงเรียนคลองหนองใหญ่</t>
  </si>
  <si>
    <t>โรงเรียนวัดราษฎร์บำรุง</t>
  </si>
  <si>
    <t>โรงเรียนวัดม่วง</t>
  </si>
  <si>
    <t>โรงเรียนหมู่บ้านเศรษฐกิจ</t>
  </si>
  <si>
    <t>โรงเรียนวัดบุญยประดิษฐ์</t>
  </si>
  <si>
    <t>โรงเรียนวัดพรหมสุวรรณสามัคคี</t>
  </si>
  <si>
    <t>โรงเรียนบางแคเหนือ</t>
  </si>
  <si>
    <t>โรงเรียนเพชรเกษม</t>
  </si>
  <si>
    <t>โรงเรียนบางเชือกหนัง</t>
  </si>
  <si>
    <t>โรงเรียนบางไผ่</t>
  </si>
  <si>
    <t>ข้อมูลเงินนอกงบประมาณ โรงเรียน วัดศาลาแดง</t>
  </si>
  <si>
    <t>โรงเรียนวัดศาลาแดง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</si>
</sst>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color rgb="FF000000"/>
      <name val="Arial"/>
      <scheme val="minor"/>
    </font>
    <font>
      <sz val="10"/>
      <color rgb="FF000000"/>
      <name val="Arial"/>
      <scheme val="minor"/>
    </font>
    <font>
      <sz val="10"/>
      <color rgb="FF000000"/>
      <name val="TH SarabunIT๙"/>
      <family val="2"/>
    </font>
    <font>
      <sz val="10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6"/>
      <name val="TH SarabunIT๙"/>
      <family val="2"/>
    </font>
    <font>
      <b/>
      <sz val="16"/>
      <color rgb="FF000000"/>
      <name val="TH SarabunIT๙"/>
      <family val="2"/>
    </font>
    <font>
      <sz val="12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4" fontId="6" fillId="0" borderId="3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4" fontId="5" fillId="0" borderId="3" xfId="0" applyNumberFormat="1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4" fontId="4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4" fontId="8" fillId="0" borderId="3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2" fontId="5" fillId="0" borderId="3" xfId="1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3" fontId="5" fillId="0" borderId="3" xfId="1" applyNumberFormat="1" applyFont="1" applyBorder="1" applyAlignment="1">
      <alignment horizontal="center"/>
    </xf>
    <xf numFmtId="3" fontId="4" fillId="0" borderId="3" xfId="1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3"/>
  <cols>
    <col min="1" max="1" width="15" style="10" bestFit="1" customWidth="1"/>
    <col min="2" max="2" width="17.28515625" style="10" bestFit="1" customWidth="1"/>
    <col min="3" max="3" width="31.42578125" style="10" bestFit="1" customWidth="1"/>
    <col min="4" max="4" width="14.28515625" style="10" bestFit="1" customWidth="1"/>
    <col min="5" max="5" width="4.5703125" style="10" bestFit="1" customWidth="1"/>
    <col min="6" max="6" width="14.28515625" style="10" bestFit="1" customWidth="1"/>
    <col min="7" max="16384" width="12.5703125" style="10"/>
  </cols>
  <sheetData>
    <row r="1" spans="1:26" ht="15.75" customHeight="1" x14ac:dyDescent="0.3">
      <c r="A1" s="38" t="s">
        <v>0</v>
      </c>
      <c r="B1" s="39"/>
      <c r="C1" s="39"/>
      <c r="D1" s="39"/>
      <c r="E1" s="39"/>
      <c r="F1" s="39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38" t="s">
        <v>1</v>
      </c>
      <c r="B2" s="39"/>
      <c r="C2" s="39"/>
      <c r="D2" s="39"/>
      <c r="E2" s="39"/>
      <c r="F2" s="39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38" t="s">
        <v>2</v>
      </c>
      <c r="B3" s="39"/>
      <c r="C3" s="39"/>
      <c r="D3" s="39"/>
      <c r="E3" s="39"/>
      <c r="F3" s="39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0" t="s">
        <v>31</v>
      </c>
      <c r="B4" s="41"/>
      <c r="C4" s="41"/>
      <c r="D4" s="41"/>
      <c r="E4" s="41"/>
      <c r="F4" s="4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3" t="s">
        <v>9</v>
      </c>
      <c r="B6" s="7">
        <v>5291864</v>
      </c>
      <c r="C6" s="8"/>
      <c r="D6" s="7">
        <v>5291864</v>
      </c>
      <c r="E6" s="8"/>
      <c r="F6" s="7">
        <v>5291864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3" t="s">
        <v>10</v>
      </c>
      <c r="B7" s="9">
        <v>1041881.1</v>
      </c>
      <c r="C7" s="8"/>
      <c r="D7" s="9">
        <v>1041881.1</v>
      </c>
      <c r="E7" s="8"/>
      <c r="F7" s="9">
        <v>1041881.1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3" t="s">
        <v>11</v>
      </c>
      <c r="B8" s="7">
        <v>3185000</v>
      </c>
      <c r="C8" s="8"/>
      <c r="D8" s="7">
        <v>3185000</v>
      </c>
      <c r="E8" s="8"/>
      <c r="F8" s="7">
        <v>31850000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3" t="s">
        <v>12</v>
      </c>
      <c r="B9" s="8"/>
      <c r="C9" s="8"/>
      <c r="D9" s="8"/>
      <c r="E9" s="8"/>
      <c r="F9" s="8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5" t="s">
        <v>6</v>
      </c>
      <c r="B10" s="23">
        <f>SUM(B6:B9)</f>
        <v>9518745.0999999996</v>
      </c>
      <c r="C10" s="6"/>
      <c r="D10" s="23">
        <f>SUM(D6:D9)</f>
        <v>9518745.0999999996</v>
      </c>
      <c r="E10" s="6"/>
      <c r="F10" s="23">
        <f>SUM(F6:F9)</f>
        <v>38183745.100000001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11" t="s">
        <v>13</v>
      </c>
      <c r="B12" s="12" t="s">
        <v>14</v>
      </c>
      <c r="C12" s="12" t="s">
        <v>15</v>
      </c>
      <c r="D12" s="12" t="s">
        <v>6</v>
      </c>
      <c r="E12" s="12" t="s">
        <v>7</v>
      </c>
      <c r="F12" s="12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3" t="s">
        <v>17</v>
      </c>
      <c r="B13" s="8" t="s">
        <v>17</v>
      </c>
      <c r="C13" s="8" t="s">
        <v>17</v>
      </c>
      <c r="D13" s="8"/>
      <c r="E13" s="8"/>
      <c r="F13" s="8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3"/>
      <c r="B14" s="8"/>
      <c r="C14" s="8"/>
      <c r="D14" s="8"/>
      <c r="E14" s="8"/>
      <c r="F14" s="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3"/>
      <c r="B15" s="8"/>
      <c r="C15" s="8"/>
      <c r="D15" s="8"/>
      <c r="E15" s="8"/>
      <c r="F15" s="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3"/>
      <c r="B16" s="8"/>
      <c r="C16" s="8"/>
      <c r="D16" s="8"/>
      <c r="E16" s="8"/>
      <c r="F16" s="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5" t="s">
        <v>6</v>
      </c>
      <c r="B17" s="8"/>
      <c r="C17" s="8"/>
      <c r="D17" s="8"/>
      <c r="E17" s="8"/>
      <c r="F17" s="8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39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002"/>
  <sheetViews>
    <sheetView topLeftCell="A7" workbookViewId="0">
      <selection activeCell="F11" sqref="F11"/>
    </sheetView>
  </sheetViews>
  <sheetFormatPr defaultColWidth="12.5703125" defaultRowHeight="15.75" customHeight="1" x14ac:dyDescent="0.3"/>
  <cols>
    <col min="1" max="1" width="15" style="10" bestFit="1" customWidth="1"/>
    <col min="2" max="2" width="17.28515625" style="10" bestFit="1" customWidth="1"/>
    <col min="3" max="3" width="31.42578125" style="10" bestFit="1" customWidth="1"/>
    <col min="4" max="4" width="13.85546875" style="10" bestFit="1" customWidth="1"/>
    <col min="5" max="5" width="4.5703125" style="10" bestFit="1" customWidth="1"/>
    <col min="6" max="6" width="13.85546875" style="10" bestFit="1" customWidth="1"/>
    <col min="7" max="26" width="20.5703125" style="10" customWidth="1"/>
    <col min="27" max="16384" width="12.5703125" style="10"/>
  </cols>
  <sheetData>
    <row r="1" spans="1:26" ht="15.75" customHeight="1" x14ac:dyDescent="0.3">
      <c r="A1" s="42" t="s">
        <v>28</v>
      </c>
      <c r="B1" s="39"/>
      <c r="C1" s="39"/>
      <c r="D1" s="39"/>
      <c r="E1" s="39"/>
      <c r="F1" s="39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39"/>
      <c r="C2" s="39"/>
      <c r="D2" s="39"/>
      <c r="E2" s="39"/>
      <c r="F2" s="39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39"/>
      <c r="C3" s="39"/>
      <c r="D3" s="39"/>
      <c r="E3" s="39"/>
      <c r="F3" s="39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1"/>
      <c r="C4" s="41"/>
      <c r="D4" s="41"/>
      <c r="E4" s="41"/>
      <c r="F4" s="4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649919.4</v>
      </c>
      <c r="C7" s="17"/>
      <c r="D7" s="18">
        <v>649919.4</v>
      </c>
      <c r="E7" s="17"/>
      <c r="F7" s="18">
        <v>649919.4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7"/>
      <c r="C8" s="17"/>
      <c r="D8" s="17"/>
      <c r="E8" s="17"/>
      <c r="F8" s="17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f>SUM(B7:B9)</f>
        <v>649919.4</v>
      </c>
      <c r="C10" s="2"/>
      <c r="D10" s="20">
        <f>SUM(D7:D9)</f>
        <v>649919.4</v>
      </c>
      <c r="E10" s="2"/>
      <c r="F10" s="20">
        <f>SUM(F7:F9)</f>
        <v>649919.4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0.25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0.25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0.25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0.25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0.25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0.25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0.25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37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20.25" x14ac:dyDescent="0.3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:26" ht="20.25" x14ac:dyDescent="0.3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</sheetData>
  <mergeCells count="11">
    <mergeCell ref="A1:F1"/>
    <mergeCell ref="A2:F2"/>
    <mergeCell ref="A3:F3"/>
    <mergeCell ref="A4:F4"/>
    <mergeCell ref="A20:F20"/>
    <mergeCell ref="A26:C26"/>
    <mergeCell ref="D23:E23"/>
    <mergeCell ref="A21:B21"/>
    <mergeCell ref="B23:C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00"/>
  <sheetViews>
    <sheetView topLeftCell="A4" workbookViewId="0">
      <selection activeCell="F11" sqref="F11"/>
    </sheetView>
  </sheetViews>
  <sheetFormatPr defaultColWidth="12.5703125" defaultRowHeight="15.75" customHeight="1" x14ac:dyDescent="0.3"/>
  <cols>
    <col min="1" max="1" width="15" style="10" bestFit="1" customWidth="1"/>
    <col min="2" max="2" width="17.28515625" style="10" bestFit="1" customWidth="1"/>
    <col min="3" max="3" width="31.42578125" style="10" bestFit="1" customWidth="1"/>
    <col min="4" max="4" width="10.28515625" style="10" bestFit="1" customWidth="1"/>
    <col min="5" max="5" width="4.5703125" style="10" bestFit="1" customWidth="1"/>
    <col min="6" max="6" width="10.28515625" style="10" bestFit="1" customWidth="1"/>
    <col min="7" max="26" width="20.85546875" style="10" customWidth="1"/>
    <col min="27" max="16384" width="12.5703125" style="10"/>
  </cols>
  <sheetData>
    <row r="1" spans="1:26" ht="15.75" customHeight="1" x14ac:dyDescent="0.3">
      <c r="A1" s="42" t="s">
        <v>29</v>
      </c>
      <c r="B1" s="39"/>
      <c r="C1" s="39"/>
      <c r="D1" s="39"/>
      <c r="E1" s="39"/>
      <c r="F1" s="39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39"/>
      <c r="C2" s="39"/>
      <c r="D2" s="39"/>
      <c r="E2" s="39"/>
      <c r="F2" s="39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39"/>
      <c r="C3" s="39"/>
      <c r="D3" s="39"/>
      <c r="E3" s="39"/>
      <c r="F3" s="39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1"/>
      <c r="C4" s="41"/>
      <c r="D4" s="41"/>
      <c r="E4" s="41"/>
      <c r="F4" s="4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9">
        <v>213289</v>
      </c>
      <c r="C7" s="17"/>
      <c r="D7" s="19">
        <v>213289</v>
      </c>
      <c r="E7" s="17"/>
      <c r="F7" s="19">
        <v>213289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7"/>
      <c r="C8" s="17"/>
      <c r="D8" s="17"/>
      <c r="E8" s="17"/>
      <c r="F8" s="17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5">
        <f>SUM(B7:B9)</f>
        <v>213289</v>
      </c>
      <c r="C10" s="2"/>
      <c r="D10" s="25">
        <f>SUM(D7:D9)</f>
        <v>213289</v>
      </c>
      <c r="E10" s="2"/>
      <c r="F10" s="25">
        <f>SUM(F7:F9)</f>
        <v>213289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0.25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0.25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0.25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0.25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0.25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0.25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0.25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0.25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47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3"/>
  <cols>
    <col min="1" max="1" width="15" style="10" bestFit="1" customWidth="1"/>
    <col min="2" max="2" width="17.28515625" style="10" bestFit="1" customWidth="1"/>
    <col min="3" max="3" width="31.42578125" style="10" bestFit="1" customWidth="1"/>
    <col min="4" max="4" width="14" style="10" bestFit="1" customWidth="1"/>
    <col min="5" max="5" width="10.42578125" style="10" bestFit="1" customWidth="1"/>
    <col min="6" max="6" width="13.85546875" style="10" bestFit="1" customWidth="1"/>
    <col min="7" max="26" width="20" style="10" customWidth="1"/>
    <col min="27" max="16384" width="12.5703125" style="10"/>
  </cols>
  <sheetData>
    <row r="1" spans="1:26" ht="15.75" customHeight="1" x14ac:dyDescent="0.3">
      <c r="A1" s="42" t="s">
        <v>30</v>
      </c>
      <c r="B1" s="39"/>
      <c r="C1" s="39"/>
      <c r="D1" s="39"/>
      <c r="E1" s="39"/>
      <c r="F1" s="39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39"/>
      <c r="C2" s="39"/>
      <c r="D2" s="39"/>
      <c r="E2" s="39"/>
      <c r="F2" s="39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39"/>
      <c r="C3" s="39"/>
      <c r="D3" s="39"/>
      <c r="E3" s="39"/>
      <c r="F3" s="39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1"/>
      <c r="C4" s="41"/>
      <c r="D4" s="41"/>
      <c r="E4" s="41"/>
      <c r="F4" s="4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141820.9</v>
      </c>
      <c r="C7" s="17"/>
      <c r="D7" s="18">
        <v>141820.9</v>
      </c>
      <c r="E7" s="17"/>
      <c r="F7" s="18">
        <v>141820.9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9">
        <v>279400</v>
      </c>
      <c r="C8" s="19">
        <v>38100</v>
      </c>
      <c r="D8" s="19">
        <v>317500</v>
      </c>
      <c r="E8" s="19">
        <v>274050</v>
      </c>
      <c r="F8" s="19">
        <v>43450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f>SUM(B7:B9)</f>
        <v>421220.9</v>
      </c>
      <c r="C10" s="25">
        <f>SUM(C8:C9)</f>
        <v>38100</v>
      </c>
      <c r="D10" s="20">
        <f>SUM(B10:C10)</f>
        <v>459320.9</v>
      </c>
      <c r="E10" s="25">
        <f>SUM(E8:E9)</f>
        <v>274050</v>
      </c>
      <c r="F10" s="20">
        <f>SUM(D10-E10)</f>
        <v>185270.90000000002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0.25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0.25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0.25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0.25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0.25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0.25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0.25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0.25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48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0.5703125" style="14" customWidth="1"/>
    <col min="4" max="4" width="15.85546875" style="14" bestFit="1" customWidth="1"/>
    <col min="5" max="5" width="4.5703125" style="14" bestFit="1" customWidth="1"/>
    <col min="6" max="6" width="15.85546875" style="14" bestFit="1" customWidth="1"/>
    <col min="7" max="16384" width="12.5703125" style="14"/>
  </cols>
  <sheetData>
    <row r="1" spans="1:26" ht="15.75" customHeight="1" x14ac:dyDescent="0.3">
      <c r="A1" s="38" t="s">
        <v>18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38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38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0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3" t="s">
        <v>9</v>
      </c>
      <c r="B6" s="8"/>
      <c r="C6" s="8"/>
      <c r="D6" s="8"/>
      <c r="E6" s="8"/>
      <c r="F6" s="8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3" t="s">
        <v>10</v>
      </c>
      <c r="B7" s="9">
        <v>684537.1</v>
      </c>
      <c r="C7" s="8"/>
      <c r="D7" s="9">
        <v>684537.1</v>
      </c>
      <c r="E7" s="8"/>
      <c r="F7" s="9">
        <v>684537.1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3" t="s">
        <v>11</v>
      </c>
      <c r="B8" s="9">
        <v>2024000</v>
      </c>
      <c r="C8" s="9">
        <v>276000</v>
      </c>
      <c r="D8" s="9">
        <v>2300000</v>
      </c>
      <c r="E8" s="8"/>
      <c r="F8" s="9">
        <v>2300000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3" t="s">
        <v>12</v>
      </c>
      <c r="B9" s="8"/>
      <c r="C9" s="8"/>
      <c r="D9" s="8"/>
      <c r="E9" s="8"/>
      <c r="F9" s="8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5" t="s">
        <v>6</v>
      </c>
      <c r="B10" s="24">
        <v>2708537.1</v>
      </c>
      <c r="C10" s="24">
        <v>276000</v>
      </c>
      <c r="D10" s="24">
        <v>2984537.1</v>
      </c>
      <c r="E10" s="6"/>
      <c r="F10" s="24">
        <v>2984537.1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0"/>
      <c r="B11" s="10"/>
      <c r="C11" s="10"/>
      <c r="D11" s="10"/>
      <c r="E11" s="10"/>
      <c r="F11" s="10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11" t="s">
        <v>13</v>
      </c>
      <c r="B12" s="12" t="s">
        <v>14</v>
      </c>
      <c r="C12" s="12" t="s">
        <v>15</v>
      </c>
      <c r="D12" s="12" t="s">
        <v>6</v>
      </c>
      <c r="E12" s="12" t="s">
        <v>7</v>
      </c>
      <c r="F12" s="12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3" t="s">
        <v>17</v>
      </c>
      <c r="B13" s="8" t="s">
        <v>17</v>
      </c>
      <c r="C13" s="8" t="s">
        <v>17</v>
      </c>
      <c r="D13" s="9" t="s">
        <v>19</v>
      </c>
      <c r="E13" s="9" t="s">
        <v>19</v>
      </c>
      <c r="F13" s="8" t="s">
        <v>19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3"/>
      <c r="B14" s="8"/>
      <c r="C14" s="8"/>
      <c r="D14" s="8"/>
      <c r="E14" s="8"/>
      <c r="F14" s="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3"/>
      <c r="B15" s="8"/>
      <c r="C15" s="8"/>
      <c r="D15" s="8"/>
      <c r="E15" s="8"/>
      <c r="F15" s="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3"/>
      <c r="B16" s="8"/>
      <c r="C16" s="8"/>
      <c r="D16" s="8"/>
      <c r="E16" s="8"/>
      <c r="F16" s="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5" t="s">
        <v>6</v>
      </c>
      <c r="B17" s="8"/>
      <c r="C17" s="8"/>
      <c r="D17" s="9" t="s">
        <v>19</v>
      </c>
      <c r="E17" s="9" t="s">
        <v>19</v>
      </c>
      <c r="F17" s="8" t="s">
        <v>19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0"/>
      <c r="B18" s="10"/>
      <c r="C18" s="10"/>
      <c r="D18" s="10"/>
      <c r="E18" s="10"/>
      <c r="F18" s="10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40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3"/>
  <cols>
    <col min="1" max="1" width="15" style="10" bestFit="1" customWidth="1"/>
    <col min="2" max="2" width="17.28515625" style="10" bestFit="1" customWidth="1"/>
    <col min="3" max="3" width="31.42578125" style="10" bestFit="1" customWidth="1"/>
    <col min="4" max="4" width="16" style="10" bestFit="1" customWidth="1"/>
    <col min="5" max="5" width="5.5703125" style="10" bestFit="1" customWidth="1"/>
    <col min="6" max="6" width="16" style="10" bestFit="1" customWidth="1"/>
    <col min="7" max="26" width="21.42578125" style="10" customWidth="1"/>
    <col min="27" max="16384" width="12.5703125" style="10"/>
  </cols>
  <sheetData>
    <row r="1" spans="1:26" ht="15.75" customHeight="1" x14ac:dyDescent="0.3">
      <c r="A1" s="38" t="s">
        <v>20</v>
      </c>
      <c r="B1" s="39"/>
      <c r="C1" s="39"/>
      <c r="D1" s="39"/>
      <c r="E1" s="39"/>
      <c r="F1" s="39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38" t="s">
        <v>1</v>
      </c>
      <c r="B2" s="39"/>
      <c r="C2" s="39"/>
      <c r="D2" s="39"/>
      <c r="E2" s="39"/>
      <c r="F2" s="39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38" t="s">
        <v>2</v>
      </c>
      <c r="B3" s="39"/>
      <c r="C3" s="39"/>
      <c r="D3" s="39"/>
      <c r="E3" s="39"/>
      <c r="F3" s="39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0" t="s">
        <v>31</v>
      </c>
      <c r="B4" s="41"/>
      <c r="C4" s="41"/>
      <c r="D4" s="41"/>
      <c r="E4" s="41"/>
      <c r="F4" s="4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3" t="s">
        <v>9</v>
      </c>
      <c r="B6" s="8"/>
      <c r="C6" s="8"/>
      <c r="D6" s="8"/>
      <c r="E6" s="8"/>
      <c r="F6" s="8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3" t="s">
        <v>10</v>
      </c>
      <c r="B7" s="9">
        <v>1005030</v>
      </c>
      <c r="C7" s="8"/>
      <c r="D7" s="7">
        <v>1005030</v>
      </c>
      <c r="E7" s="8"/>
      <c r="F7" s="7">
        <v>1005030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3" t="s">
        <v>11</v>
      </c>
      <c r="B8" s="9">
        <v>1980000</v>
      </c>
      <c r="C8" s="9">
        <v>270000</v>
      </c>
      <c r="D8" s="7">
        <v>2250000</v>
      </c>
      <c r="E8" s="8"/>
      <c r="F8" s="7">
        <v>2250000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3" t="s">
        <v>12</v>
      </c>
      <c r="B9" s="8"/>
      <c r="C9" s="8"/>
      <c r="D9" s="8"/>
      <c r="E9" s="8"/>
      <c r="F9" s="8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5" t="s">
        <v>6</v>
      </c>
      <c r="B10" s="24">
        <f t="shared" ref="B10:F10" si="0">SUM(B6:B9)</f>
        <v>2985030</v>
      </c>
      <c r="C10" s="24">
        <f t="shared" si="0"/>
        <v>270000</v>
      </c>
      <c r="D10" s="24">
        <f t="shared" si="0"/>
        <v>3255030</v>
      </c>
      <c r="E10" s="24"/>
      <c r="F10" s="24">
        <f t="shared" si="0"/>
        <v>3255030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11" t="s">
        <v>13</v>
      </c>
      <c r="B12" s="12" t="s">
        <v>14</v>
      </c>
      <c r="C12" s="12" t="s">
        <v>15</v>
      </c>
      <c r="D12" s="12" t="s">
        <v>6</v>
      </c>
      <c r="E12" s="12" t="s">
        <v>7</v>
      </c>
      <c r="F12" s="12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3" t="s">
        <v>17</v>
      </c>
      <c r="B13" s="8" t="s">
        <v>17</v>
      </c>
      <c r="C13" s="8" t="s">
        <v>17</v>
      </c>
      <c r="D13" s="8"/>
      <c r="E13" s="8"/>
      <c r="F13" s="8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3"/>
      <c r="B14" s="8"/>
      <c r="C14" s="8"/>
      <c r="D14" s="8"/>
      <c r="E14" s="8"/>
      <c r="F14" s="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3"/>
      <c r="B15" s="8"/>
      <c r="C15" s="8"/>
      <c r="D15" s="8"/>
      <c r="E15" s="8"/>
      <c r="F15" s="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3"/>
      <c r="B16" s="8"/>
      <c r="C16" s="8"/>
      <c r="D16" s="8"/>
      <c r="E16" s="8"/>
      <c r="F16" s="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5" t="s">
        <v>6</v>
      </c>
      <c r="B17" s="8"/>
      <c r="C17" s="8"/>
      <c r="D17" s="8"/>
      <c r="E17" s="8"/>
      <c r="F17" s="8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41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5.85546875" style="14" bestFit="1" customWidth="1"/>
    <col min="5" max="5" width="4.5703125" style="14" bestFit="1" customWidth="1"/>
    <col min="6" max="6" width="15.85546875" style="14" bestFit="1" customWidth="1"/>
    <col min="7" max="16384" width="12.5703125" style="14"/>
  </cols>
  <sheetData>
    <row r="1" spans="1:26" ht="15.75" customHeight="1" x14ac:dyDescent="0.3">
      <c r="A1" s="42" t="s">
        <v>21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1087665.8</v>
      </c>
      <c r="C7" s="17"/>
      <c r="D7" s="18">
        <v>1087665.8</v>
      </c>
      <c r="E7" s="17"/>
      <c r="F7" s="18">
        <v>1087665.8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8">
        <v>1819290</v>
      </c>
      <c r="C8" s="18">
        <v>248085</v>
      </c>
      <c r="D8" s="18">
        <v>2067375</v>
      </c>
      <c r="E8" s="17"/>
      <c r="F8" s="18">
        <v>2067375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v>2906955.8</v>
      </c>
      <c r="C10" s="20">
        <v>248085</v>
      </c>
      <c r="D10" s="20">
        <v>3155040.8</v>
      </c>
      <c r="E10" s="2"/>
      <c r="F10" s="20">
        <v>3155040.8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42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3.85546875" style="14" bestFit="1" customWidth="1"/>
    <col min="5" max="5" width="4.5703125" style="14" bestFit="1" customWidth="1"/>
    <col min="6" max="6" width="13.85546875" style="14" bestFit="1" customWidth="1"/>
    <col min="7" max="26" width="25.5703125" style="14" customWidth="1"/>
    <col min="27" max="16384" width="12.5703125" style="14"/>
  </cols>
  <sheetData>
    <row r="1" spans="1:26" ht="15.75" customHeight="1" x14ac:dyDescent="0.3">
      <c r="A1" s="42" t="s">
        <v>22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609718.19999999995</v>
      </c>
      <c r="C7" s="17"/>
      <c r="D7" s="18">
        <v>609718.19999999995</v>
      </c>
      <c r="E7" s="17"/>
      <c r="F7" s="18">
        <v>609718.19999999995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7"/>
      <c r="C8" s="17"/>
      <c r="D8" s="17"/>
      <c r="E8" s="17"/>
      <c r="F8" s="17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f>SUM(B7:B9)</f>
        <v>609718.19999999995</v>
      </c>
      <c r="C10" s="2"/>
      <c r="D10" s="20">
        <f>SUM(D7:D9)</f>
        <v>609718.19999999995</v>
      </c>
      <c r="E10" s="2"/>
      <c r="F10" s="20">
        <f>SUM(F7:F9)</f>
        <v>609718.19999999995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43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0"/>
  <sheetViews>
    <sheetView tabSelected="1" workbookViewId="0">
      <selection activeCell="J11" sqref="J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5.85546875" style="14" bestFit="1" customWidth="1"/>
    <col min="5" max="5" width="12.28515625" style="14" bestFit="1" customWidth="1"/>
    <col min="6" max="6" width="15.85546875" style="14" bestFit="1" customWidth="1"/>
    <col min="7" max="26" width="20.5703125" style="14" customWidth="1"/>
    <col min="27" max="16384" width="12.5703125" style="14"/>
  </cols>
  <sheetData>
    <row r="1" spans="1:26" ht="15.75" customHeight="1" x14ac:dyDescent="0.3">
      <c r="A1" s="42" t="s">
        <v>49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735905.3</v>
      </c>
      <c r="C7" s="17"/>
      <c r="D7" s="18">
        <v>735905.3</v>
      </c>
      <c r="E7" s="17"/>
      <c r="F7" s="18">
        <v>735905.3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9">
        <v>1449800</v>
      </c>
      <c r="C8" s="19">
        <v>197700</v>
      </c>
      <c r="D8" s="19">
        <v>1647500</v>
      </c>
      <c r="E8" s="19">
        <v>1647500</v>
      </c>
      <c r="F8" s="19">
        <v>1647500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v>2185705.2999999998</v>
      </c>
      <c r="C10" s="25">
        <v>197700</v>
      </c>
      <c r="D10" s="20">
        <v>2185705.2999999998</v>
      </c>
      <c r="E10" s="25">
        <v>1647500</v>
      </c>
      <c r="F10" s="20">
        <v>2185705.2999999998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/>
      <c r="B13" s="17"/>
      <c r="C13" s="21" t="s">
        <v>23</v>
      </c>
      <c r="D13" s="19">
        <v>40000</v>
      </c>
      <c r="E13" s="19">
        <v>40000</v>
      </c>
      <c r="F13" s="17" t="s">
        <v>24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9">
        <v>40000</v>
      </c>
      <c r="E17" s="19">
        <v>40000</v>
      </c>
      <c r="F17" s="17" t="s">
        <v>24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50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6" style="14" bestFit="1" customWidth="1"/>
    <col min="5" max="5" width="4.5703125" style="14" bestFit="1" customWidth="1"/>
    <col min="6" max="6" width="16" style="14" bestFit="1" customWidth="1"/>
    <col min="7" max="26" width="19.7109375" style="14" customWidth="1"/>
    <col min="27" max="16384" width="12.5703125" style="14"/>
  </cols>
  <sheetData>
    <row r="1" spans="1:26" ht="15.75" customHeight="1" x14ac:dyDescent="0.3">
      <c r="A1" s="42" t="s">
        <v>25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651036.1</v>
      </c>
      <c r="C7" s="17"/>
      <c r="D7" s="18">
        <v>651036.1</v>
      </c>
      <c r="E7" s="17"/>
      <c r="F7" s="18">
        <v>651036.1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9">
        <v>1108008</v>
      </c>
      <c r="C8" s="19">
        <v>151092</v>
      </c>
      <c r="D8" s="19">
        <v>1259100</v>
      </c>
      <c r="E8" s="17"/>
      <c r="F8" s="19">
        <v>1259100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8">
        <v>1759044.1</v>
      </c>
      <c r="C9" s="19">
        <v>151092</v>
      </c>
      <c r="D9" s="18">
        <v>1910136.1</v>
      </c>
      <c r="E9" s="17"/>
      <c r="F9" s="18">
        <v>1910136.1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f>SUM(B7:B9)</f>
        <v>3518088.2</v>
      </c>
      <c r="C10" s="25">
        <f>SUM(C8:C9)</f>
        <v>302184</v>
      </c>
      <c r="D10" s="20">
        <f>SUM(D7:D9)</f>
        <v>3820272.2</v>
      </c>
      <c r="E10" s="2"/>
      <c r="F10" s="20">
        <f>SUM(F7:F9)</f>
        <v>3820272.2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44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2.42578125" style="14" bestFit="1" customWidth="1"/>
    <col min="5" max="5" width="12.140625" style="14" bestFit="1" customWidth="1"/>
    <col min="6" max="6" width="12.28515625" style="14" bestFit="1" customWidth="1"/>
    <col min="7" max="26" width="20.7109375" style="14" customWidth="1"/>
    <col min="27" max="16384" width="12.5703125" style="14"/>
  </cols>
  <sheetData>
    <row r="1" spans="1:26" ht="15.75" customHeight="1" x14ac:dyDescent="0.3">
      <c r="A1" s="42" t="s">
        <v>26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17"/>
      <c r="C6" s="17"/>
      <c r="D6" s="17"/>
      <c r="E6" s="17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9">
        <v>390845</v>
      </c>
      <c r="C7" s="17"/>
      <c r="D7" s="19">
        <v>390845</v>
      </c>
      <c r="E7" s="17"/>
      <c r="F7" s="19">
        <v>390845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9">
        <v>2050400</v>
      </c>
      <c r="C8" s="19">
        <v>279600</v>
      </c>
      <c r="D8" s="19">
        <v>2330000</v>
      </c>
      <c r="E8" s="19">
        <v>1165000</v>
      </c>
      <c r="F8" s="19">
        <f>SUM(D8-E8)</f>
        <v>1165000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17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5">
        <f>SUM(B7:B9)</f>
        <v>2441245</v>
      </c>
      <c r="C10" s="25">
        <f>SUM(C8:C9)</f>
        <v>279600</v>
      </c>
      <c r="D10" s="25">
        <f>SUM(B10:C10)</f>
        <v>2720845</v>
      </c>
      <c r="E10" s="25">
        <f>SUM(E8:E9)</f>
        <v>1165000</v>
      </c>
      <c r="F10" s="25">
        <f>SUM(F7:F9)</f>
        <v>1555845</v>
      </c>
      <c r="G10" s="26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45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000"/>
  <sheetViews>
    <sheetView workbookViewId="0">
      <selection activeCell="F11" sqref="F11"/>
    </sheetView>
  </sheetViews>
  <sheetFormatPr defaultColWidth="12.5703125" defaultRowHeight="15.75" customHeight="1" x14ac:dyDescent="0.2"/>
  <cols>
    <col min="1" max="1" width="15" style="14" bestFit="1" customWidth="1"/>
    <col min="2" max="2" width="17.28515625" style="14" bestFit="1" customWidth="1"/>
    <col min="3" max="3" width="31.42578125" style="14" bestFit="1" customWidth="1"/>
    <col min="4" max="4" width="15.85546875" style="14" bestFit="1" customWidth="1"/>
    <col min="5" max="5" width="10.42578125" style="14" bestFit="1" customWidth="1"/>
    <col min="6" max="6" width="14" style="14" bestFit="1" customWidth="1"/>
    <col min="7" max="26" width="18.42578125" style="14" customWidth="1"/>
    <col min="27" max="16384" width="12.5703125" style="14"/>
  </cols>
  <sheetData>
    <row r="1" spans="1:26" ht="15.75" customHeight="1" x14ac:dyDescent="0.3">
      <c r="A1" s="42" t="s">
        <v>27</v>
      </c>
      <c r="B1" s="43"/>
      <c r="C1" s="43"/>
      <c r="D1" s="43"/>
      <c r="E1" s="43"/>
      <c r="F1" s="43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customHeight="1" x14ac:dyDescent="0.3">
      <c r="A2" s="42" t="s">
        <v>1</v>
      </c>
      <c r="B2" s="43"/>
      <c r="C2" s="43"/>
      <c r="D2" s="43"/>
      <c r="E2" s="43"/>
      <c r="F2" s="4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3">
      <c r="A3" s="42" t="s">
        <v>2</v>
      </c>
      <c r="B3" s="43"/>
      <c r="C3" s="43"/>
      <c r="D3" s="43"/>
      <c r="E3" s="43"/>
      <c r="F3" s="43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3">
      <c r="A4" s="45" t="s">
        <v>31</v>
      </c>
      <c r="B4" s="44"/>
      <c r="C4" s="44"/>
      <c r="D4" s="44"/>
      <c r="E4" s="44"/>
      <c r="F4" s="4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3">
      <c r="A6" s="16" t="s">
        <v>9</v>
      </c>
      <c r="B6" s="22"/>
      <c r="C6" s="29">
        <v>170420</v>
      </c>
      <c r="D6" s="19">
        <f>SUM(C6)</f>
        <v>170420</v>
      </c>
      <c r="E6" s="17"/>
      <c r="F6" s="19">
        <f>SUM(D6)</f>
        <v>170420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3">
      <c r="A7" s="16" t="s">
        <v>10</v>
      </c>
      <c r="B7" s="18">
        <v>498048.2</v>
      </c>
      <c r="C7" s="27"/>
      <c r="D7" s="18">
        <v>498048.2</v>
      </c>
      <c r="E7" s="17"/>
      <c r="F7" s="18">
        <v>498048.2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3">
      <c r="A8" s="16" t="s">
        <v>11</v>
      </c>
      <c r="B8" s="19">
        <v>981200</v>
      </c>
      <c r="C8" s="29">
        <v>133800</v>
      </c>
      <c r="D8" s="19">
        <v>1115000</v>
      </c>
      <c r="E8" s="19">
        <v>930675</v>
      </c>
      <c r="F8" s="19">
        <f>SUM(D8-E8)</f>
        <v>184325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3">
      <c r="A9" s="16" t="s">
        <v>12</v>
      </c>
      <c r="B9" s="17"/>
      <c r="C9" s="28"/>
      <c r="D9" s="17"/>
      <c r="E9" s="17"/>
      <c r="F9" s="17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3">
      <c r="A10" s="1" t="s">
        <v>6</v>
      </c>
      <c r="B10" s="20">
        <f>SUM(B7:B9)</f>
        <v>1479248.2</v>
      </c>
      <c r="C10" s="30">
        <f>SUM(C6:C9)</f>
        <v>304220</v>
      </c>
      <c r="D10" s="20">
        <f>SUM(B10:C10)</f>
        <v>1783468.2</v>
      </c>
      <c r="E10" s="25">
        <f>SUM(E8)</f>
        <v>930675</v>
      </c>
      <c r="F10" s="20">
        <f>SUM(D10-E10)</f>
        <v>852793.2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3">
      <c r="A12" s="3" t="s">
        <v>13</v>
      </c>
      <c r="B12" s="4" t="s">
        <v>14</v>
      </c>
      <c r="C12" s="4" t="s">
        <v>15</v>
      </c>
      <c r="D12" s="4" t="s">
        <v>6</v>
      </c>
      <c r="E12" s="4" t="s">
        <v>7</v>
      </c>
      <c r="F12" s="4" t="s">
        <v>16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3">
      <c r="A13" s="16" t="s">
        <v>17</v>
      </c>
      <c r="B13" s="17" t="s">
        <v>17</v>
      </c>
      <c r="C13" s="17" t="s">
        <v>17</v>
      </c>
      <c r="D13" s="17"/>
      <c r="E13" s="17"/>
      <c r="F13" s="17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3">
      <c r="A14" s="16"/>
      <c r="B14" s="17"/>
      <c r="C14" s="17"/>
      <c r="D14" s="17"/>
      <c r="E14" s="17"/>
      <c r="F14" s="17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3">
      <c r="A15" s="16"/>
      <c r="B15" s="17"/>
      <c r="C15" s="17"/>
      <c r="D15" s="17"/>
      <c r="E15" s="17"/>
      <c r="F15" s="17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3">
      <c r="A16" s="16"/>
      <c r="B16" s="17"/>
      <c r="C16" s="17"/>
      <c r="D16" s="17"/>
      <c r="E16" s="17"/>
      <c r="F16" s="17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3">
      <c r="A17" s="1" t="s">
        <v>6</v>
      </c>
      <c r="B17" s="17"/>
      <c r="C17" s="17"/>
      <c r="D17" s="17"/>
      <c r="E17" s="17"/>
      <c r="F17" s="1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3">
      <c r="A19" s="32"/>
      <c r="B19" s="32"/>
      <c r="C19" s="32" t="s">
        <v>32</v>
      </c>
      <c r="D19" s="32"/>
      <c r="E19" s="32"/>
      <c r="F19" s="32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3">
      <c r="A20" s="42" t="s">
        <v>2</v>
      </c>
      <c r="B20" s="38"/>
      <c r="C20" s="38"/>
      <c r="D20" s="38"/>
      <c r="E20" s="38"/>
      <c r="F20" s="3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3">
      <c r="A21" s="35" t="s">
        <v>31</v>
      </c>
      <c r="B21" s="35"/>
      <c r="C21" s="31"/>
      <c r="D21" s="31"/>
      <c r="E21" s="31"/>
      <c r="F21" s="3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0.25" x14ac:dyDescent="0.3">
      <c r="A22" s="32"/>
      <c r="B22" s="31"/>
      <c r="C22" s="31"/>
      <c r="D22" s="31"/>
      <c r="E22" s="31"/>
      <c r="F22" s="3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0.25" x14ac:dyDescent="0.3">
      <c r="A23" s="33" t="s">
        <v>33</v>
      </c>
      <c r="B23" s="36" t="s">
        <v>34</v>
      </c>
      <c r="C23" s="36"/>
      <c r="D23" s="36" t="s">
        <v>35</v>
      </c>
      <c r="E23" s="36"/>
      <c r="F23" s="33" t="s">
        <v>36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0.25" x14ac:dyDescent="0.3">
      <c r="A24" s="33">
        <v>1</v>
      </c>
      <c r="B24" s="37" t="s">
        <v>46</v>
      </c>
      <c r="C24" s="37"/>
      <c r="D24" s="36" t="s">
        <v>17</v>
      </c>
      <c r="E24" s="36"/>
      <c r="F24" s="33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0.25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0.25" x14ac:dyDescent="0.3">
      <c r="A26" s="34" t="s">
        <v>38</v>
      </c>
      <c r="B26" s="34"/>
      <c r="C26" s="34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0.25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0.25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0.25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0.25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0.25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0.25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0.25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0.25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0.25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0.25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0.25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0.25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0.25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0.25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0.25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0.25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0.25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0.25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0.25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0.25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0.25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0.25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0.2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0.2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0.25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0.25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0.25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25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25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25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2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25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25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25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0.25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0.25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0.2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0.25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0.25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0.25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0.25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0.25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0.25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0.25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0.25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0.25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0.25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0.25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0.25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0.25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0.25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0.25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0.25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0.25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0.25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0.25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0.25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0.25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0.25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0.25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0.25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0.25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0.25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0.25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0.25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0.25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0.25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0.25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0.25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0.25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0.25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0.25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0.25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0.25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0.25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0.25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0.25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0.25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0.25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0.25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0.25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0.25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0.25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0.25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0.25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0.25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0.25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0.25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0.25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0.25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0.25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0.25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0.25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0.25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0.25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0.25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0.25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0.25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0.25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0.25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0.25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0.25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0.25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0.25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0.25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0.25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0.25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0.25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0.25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0.25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0.25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0.25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0.25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0.25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0.25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0.25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0.25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0.25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0.25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0.25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0.25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0.25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0.25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0.25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0.25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0.25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0.25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0.25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0.25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0.25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0.25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0.25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0.25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0.25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0.25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0.25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0.25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0.25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0.25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0.25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0.25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0.25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0.25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0.25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0.25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0.25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0.25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0.25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0.25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0.25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0.25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0.25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0.25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0.25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0.25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0.25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0.25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0.25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0.25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0.25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0.25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0.25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0.25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0.25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0.25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0.25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0.25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0.25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0.25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0.25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0.25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0.25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0.25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0.25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0.25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0.25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0.25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0.25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0.25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0.25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0.25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0.25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0.25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0.25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0.25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0.25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0.25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0.25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0.25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0.25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0.25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0.25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0.25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0.25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0.25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0.25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0.25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0.25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0.25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0.25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0.25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0.25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0.25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0.25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0.25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0.25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0.25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0.25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0.25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0.25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0.25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0.25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0.25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0.25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0.25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0.25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0.25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0.25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0.25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0.25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0.25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0.25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0.25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0.25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0.25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0.25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0.25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0.25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0.25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0.25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0.25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0.25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0.25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0.25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0.25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0.25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0.25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0.25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0.25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0.25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0.25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0.25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0.25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0.25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0.25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0.25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0.25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0.25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0.25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0.25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0.25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0.25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0.25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0.25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0.25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0.25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0.25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0.25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0.25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0.25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0.25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0.25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0.25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0.25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0.25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0.25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0.25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0.25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0.25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0.25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0.25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0.25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0.25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0.25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0.25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0.25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0.25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0.25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0.25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0.25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0.25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0.25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0.25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0.25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0.25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0.25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0.25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0.25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0.25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0.25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0.25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0.25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0.25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0.25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0.25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0.25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0.25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0.25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0.25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0.25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0.25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0.25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0.25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0.25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0.25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0.25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0.25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0.25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0.25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0.25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0.25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0.25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0.25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0.25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0.25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0.25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0.25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0.25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0.25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0.25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0.25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0.25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0.25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0.25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0.25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0.25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0.25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0.25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0.25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0.25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0.25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0.25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0.25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0.25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0.25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0.25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0.25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0.25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0.25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0.25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0.25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0.25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0.25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0.25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0.25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0.25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0.25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0.25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0.25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0.25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0.25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0.25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0.25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0.25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0.25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0.25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0.25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0.25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0.25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0.25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0.25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0.25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0.25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0.25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0.25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0.25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0.25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0.25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0.25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0.25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0.25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0.25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0.25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0.25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0.25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0.25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0.25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0.25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0.25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0.25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0.25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0.25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0.25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0.25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0.25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0.25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0.25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0.25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0.25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0.25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0.25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0.25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0.25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0.25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0.25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0.25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0.25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0.25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0.25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0.25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0.25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0.25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0.25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0.25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0.25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0.25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0.25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0.25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0.25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0.25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0.25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0.25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0.25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0.25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0.25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0.25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0.25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0.25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0.25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0.25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0.25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0.25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0.25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0.25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0.25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0.25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0.25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0.25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0.25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0.25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0.25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0.25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0.25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0.25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0.25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0.25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0.25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0.25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0.25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0.25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0.25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0.25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0.25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0.25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0.25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0.25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0.25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0.25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0.25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0.25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0.25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0.25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0.25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0.25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0.25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0.25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0.25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0.25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0.25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0.25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0.25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0.25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0.25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0.25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0.25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0.25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0.25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0.25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0.25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0.25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0.25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0.25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0.25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0.25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0.25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0.25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0.25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0.25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0.25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0.25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0.25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0.25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0.25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0.25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0.25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0.25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0.25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0.25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0.25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0.25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0.25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0.25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0.25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0.25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0.25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0.25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0.25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0.25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0.25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0.25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0.25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0.25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0.25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0.25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0.25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0.25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0.25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0.25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0.25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0.25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0.25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0.25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0.25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0.25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0.25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0.25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0.25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0.25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0.25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0.25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0.25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0.25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0.25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0.25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0.25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0.25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0.25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0.25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0.25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0.25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0.25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0.25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0.25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0.25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0.25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0.25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0.25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0.25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0.25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0.25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0.25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0.25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0.25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0.25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0.25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0.25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0.25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0.25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0.25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0.25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0.25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0.25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0.25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0.25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0.25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0.25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0.25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0.25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0.25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0.25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0.25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0.25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0.25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0.25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0.25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0.25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0.25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0.25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0.25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0.25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0.25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0.25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0.25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0.25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0.25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0.25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0.25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0.25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0.25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0.25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0.25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0.25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0.25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0.25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0.25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0.25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0.25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0.25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0.25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0.25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0.25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0.25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0.25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0.25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0.25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0.25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0.25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0.25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0.25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0.25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0.25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0.25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0.25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0.25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0.25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0.25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0.25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0.25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0.25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0.25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0.25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0.25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0.25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0.25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0.25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0.25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0.25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0.25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0.25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0.25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0.25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0.25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0.25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0.25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0.25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0.25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0.25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0.25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0.25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0.25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0.25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0.25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0.25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0.25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0.25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0.25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0.25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0.25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0.25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0.25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0.25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0.25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0.25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0.25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0.25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0.25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0.25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0.25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0.25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0.25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0.25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0.25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0.25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0.25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0.25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0.25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0.25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0.25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0.25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0.25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0.25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0.25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0.25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0.25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0.25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0.25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0.25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0.25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0.25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0.25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0.25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0.25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0.25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0.25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0.25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0.25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0.25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0.25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0.25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0.25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0.25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0.25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0.25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0.25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0.25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0.25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0.25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0.25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0.25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0.25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0.25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0.25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0.25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0.25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0.25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0.25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0.25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0.25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0.25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0.25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0.25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0.25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0.25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0.25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0.25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0.25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0.25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0.25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0.25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0.25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0.25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0.25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0.25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0.25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0.25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0.25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0.25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0.25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0.25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0.25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0.25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0.25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0.25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0.25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0.25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0.25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0.25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0.25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0.25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0.25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0.25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0.25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0.25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0.25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0.25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0.25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0.25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0.25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0.25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0.25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0.25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0.25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0.25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0.25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0.25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0.25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0.25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0.25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0.25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0.25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0.25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0.25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0.25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0.25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0.25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0.25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0.25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0.25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0.25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0.25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0.25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0.25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0.25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0.25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0.25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0.25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0.25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0.25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0.25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0.25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0.25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0.25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0.25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0.25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0.25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0.25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0.25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0.25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0.25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0.25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0.25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0.25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0.25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0.25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0.25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0.25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0.25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0.25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0.25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0.25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0.25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0.25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0.25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0.25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0.25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0.25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0.25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0.25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0.25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0.25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0.25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0.25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0.25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0.25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0.25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0.25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0.25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0.25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0.25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0.25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0.25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0.25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0.25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0.25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0.25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0.25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0.25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0.25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0.25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0.25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0.25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0.25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0.25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0.25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0.25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0.25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0.25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0.25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0.25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0.25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0.25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0.25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0.25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0.25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0.25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0.25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0.25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0.25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0.25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0.25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0.25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0.25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0.25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0.25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0.25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0.25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0.25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0.25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0.25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0.25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0.25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0.25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0.25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0.25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0.25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0.25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0.25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0.25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0.25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0.25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0.25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0.25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0.25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0.25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0.25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0.25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0.25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0.25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0.25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0.25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0.25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0.25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0.25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0.25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0.25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0.25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0.25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0.25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0.25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0.25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0.25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0.25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0.25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0.25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0.25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0.25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0.25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0.25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0.25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0.25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0.25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0.25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0.25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0.25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0.25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0.25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0.25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0.25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0.25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0.25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0.25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0.25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0.25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0.25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0.25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0.25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0.25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0.25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0.25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0.25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0.25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0.25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0.25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0.25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0.25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0.25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0.25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0.25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0.25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0.25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0.25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0.25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0.25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0.25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0.25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0.25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0.25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0.25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0.25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0.25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0.25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0.25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0.25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0.25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0.25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0.25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0.25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0.25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0.25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0.25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0.25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0.25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0.25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0.25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0.25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0.25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0.25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0.25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0.25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0.25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0.25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0.25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0.25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0.25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0.25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0.25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0.25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0.25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0.25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0.25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0.25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0.25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0.25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0.25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0.25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0.25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0.25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0.25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0.25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0.25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0.25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0.25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0.25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0.25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1">
    <mergeCell ref="A1:F1"/>
    <mergeCell ref="A2:F2"/>
    <mergeCell ref="A3:F3"/>
    <mergeCell ref="A4:F4"/>
    <mergeCell ref="A20:F20"/>
    <mergeCell ref="A26:C26"/>
    <mergeCell ref="A21:B21"/>
    <mergeCell ref="B23:C23"/>
    <mergeCell ref="D23:E23"/>
    <mergeCell ref="B24:C24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คลองหนองใหญ่</vt:lpstr>
      <vt:lpstr>วัดราษฎร์</vt:lpstr>
      <vt:lpstr>วัดม่วง</vt:lpstr>
      <vt:lpstr>หมู่บ้านเศรษฐกิจ</vt:lpstr>
      <vt:lpstr>วัดบุญยประดิษฐ์</vt:lpstr>
      <vt:lpstr>วัดศาลาแดง</vt:lpstr>
      <vt:lpstr>วัดพรหมสุวรรณสามัคคี</vt:lpstr>
      <vt:lpstr>บางแคเหนือ</vt:lpstr>
      <vt:lpstr>เพชรเกษม</vt:lpstr>
      <vt:lpstr>บางแค</vt:lpstr>
      <vt:lpstr>บางเชือกหนัง</vt:lpstr>
      <vt:lpstr>บางไผ่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ฝ่ายปกครอง สำนักงานเขตบางแค</cp:lastModifiedBy>
  <cp:lastPrinted>2025-04-24T08:20:14Z</cp:lastPrinted>
  <dcterms:created xsi:type="dcterms:W3CDTF">2025-04-24T04:30:54Z</dcterms:created>
  <dcterms:modified xsi:type="dcterms:W3CDTF">2025-06-27T01:36:42Z</dcterms:modified>
</cp:coreProperties>
</file>