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4\O14 - ข้อมูลเงินอุดหนุนชุมชน\"/>
    </mc:Choice>
  </mc:AlternateContent>
  <xr:revisionPtr revIDLastSave="0" documentId="13_ncr:1_{22F54D4E-C9D8-4469-81BB-33744ADD77EE}" xr6:coauthVersionLast="47" xr6:coauthVersionMax="47" xr10:uidLastSave="{00000000-0000-0000-0000-000000000000}"/>
  <bookViews>
    <workbookView xWindow="-120" yWindow="-120" windowWidth="29040" windowHeight="15720" activeTab="1" xr2:uid="{D6F2C5AE-666A-4D80-A60E-08831F81C755}"/>
  </bookViews>
  <sheets>
    <sheet name="ค่าสนับสนุนการดำเนินงานกรรมการ" sheetId="1" r:id="rId1"/>
    <sheet name="โครงการชุมชนเข้มแข็ง" sheetId="2" r:id="rId2"/>
  </sheets>
  <definedNames>
    <definedName name="_xlnm._FilterDatabase" localSheetId="0" hidden="1">ค่าสนับสนุนการดำเนินงานกรรมการ!$A$6:$S$54</definedName>
    <definedName name="_xlnm.Print_Area" localSheetId="0">ค่าสนับสนุนการดำเนินงานกรรมการ!$A$1:$S$56</definedName>
    <definedName name="_xlnm.Print_Area" localSheetId="1">โครงการชุมชนเข้มแข็ง!$A$1:$E$58</definedName>
    <definedName name="_xlnm.Print_Titles" localSheetId="0">ค่าสนับสนุนการดำเนินงานกรรมการ!$1:$6</definedName>
    <definedName name="_xlnm.Print_Titles" localSheetId="1">โครงการชุมชนเข้มแข็ง!$1:$6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E7" i="1"/>
  <c r="L55" i="1"/>
  <c r="M55" i="1"/>
  <c r="N55" i="1"/>
  <c r="O55" i="1"/>
  <c r="P55" i="1"/>
  <c r="Q55" i="1"/>
  <c r="R7" i="1"/>
  <c r="J55" i="1"/>
  <c r="C55" i="1"/>
  <c r="E41" i="1"/>
  <c r="K55" i="1"/>
  <c r="I55" i="1"/>
  <c r="H55" i="1"/>
  <c r="G55" i="1"/>
  <c r="F55" i="1"/>
  <c r="R54" i="1"/>
  <c r="E54" i="1"/>
  <c r="R53" i="1"/>
  <c r="E53" i="1"/>
  <c r="R52" i="1"/>
  <c r="E52" i="1"/>
  <c r="R51" i="1"/>
  <c r="E51" i="1"/>
  <c r="R50" i="1"/>
  <c r="E50" i="1"/>
  <c r="R49" i="1"/>
  <c r="E49" i="1"/>
  <c r="R48" i="1"/>
  <c r="E48" i="1"/>
  <c r="R47" i="1"/>
  <c r="E47" i="1"/>
  <c r="R46" i="1"/>
  <c r="E46" i="1"/>
  <c r="R45" i="1"/>
  <c r="E45" i="1"/>
  <c r="R44" i="1"/>
  <c r="E44" i="1"/>
  <c r="R43" i="1"/>
  <c r="E43" i="1"/>
  <c r="R42" i="1"/>
  <c r="E42" i="1"/>
  <c r="R41" i="1"/>
  <c r="R40" i="1"/>
  <c r="E40" i="1"/>
  <c r="R39" i="1"/>
  <c r="E39" i="1"/>
  <c r="R38" i="1"/>
  <c r="E38" i="1"/>
  <c r="R37" i="1"/>
  <c r="E37" i="1"/>
  <c r="R36" i="1"/>
  <c r="E36" i="1"/>
  <c r="R35" i="1"/>
  <c r="E35" i="1"/>
  <c r="R34" i="1"/>
  <c r="E34" i="1"/>
  <c r="R33" i="1"/>
  <c r="E33" i="1"/>
  <c r="R32" i="1"/>
  <c r="E32" i="1"/>
  <c r="R31" i="1"/>
  <c r="E31" i="1"/>
  <c r="R30" i="1"/>
  <c r="E30" i="1"/>
  <c r="R29" i="1"/>
  <c r="E29" i="1"/>
  <c r="R28" i="1"/>
  <c r="E28" i="1"/>
  <c r="R27" i="1"/>
  <c r="E27" i="1"/>
  <c r="R26" i="1"/>
  <c r="E26" i="1"/>
  <c r="R25" i="1"/>
  <c r="E25" i="1"/>
  <c r="R24" i="1"/>
  <c r="E24" i="1"/>
  <c r="R23" i="1"/>
  <c r="E23" i="1"/>
  <c r="R22" i="1"/>
  <c r="E22" i="1"/>
  <c r="R21" i="1"/>
  <c r="E21" i="1"/>
  <c r="R20" i="1"/>
  <c r="E20" i="1"/>
  <c r="R19" i="1"/>
  <c r="E19" i="1"/>
  <c r="R18" i="1"/>
  <c r="E18" i="1"/>
  <c r="R17" i="1"/>
  <c r="E17" i="1"/>
  <c r="R16" i="1"/>
  <c r="E16" i="1"/>
  <c r="R15" i="1"/>
  <c r="E15" i="1"/>
  <c r="R14" i="1"/>
  <c r="E14" i="1"/>
  <c r="R13" i="1"/>
  <c r="E13" i="1"/>
  <c r="R12" i="1"/>
  <c r="E12" i="1"/>
  <c r="R11" i="1"/>
  <c r="E11" i="1"/>
  <c r="R10" i="1"/>
  <c r="E10" i="1"/>
  <c r="R9" i="1"/>
  <c r="E9" i="1"/>
  <c r="R8" i="1"/>
  <c r="E8" i="1"/>
  <c r="S11" i="1" l="1"/>
  <c r="S49" i="1"/>
  <c r="S8" i="1"/>
  <c r="S15" i="1"/>
  <c r="S51" i="1"/>
  <c r="S44" i="1"/>
  <c r="S28" i="1"/>
  <c r="S50" i="1"/>
  <c r="S27" i="1"/>
  <c r="S48" i="1"/>
  <c r="S36" i="1"/>
  <c r="S53" i="1"/>
  <c r="S42" i="1"/>
  <c r="S31" i="1"/>
  <c r="S40" i="1"/>
  <c r="S33" i="1"/>
  <c r="S46" i="1"/>
  <c r="S52" i="1"/>
  <c r="S34" i="1"/>
  <c r="S38" i="1"/>
  <c r="S25" i="1"/>
  <c r="S30" i="1"/>
  <c r="S26" i="1"/>
  <c r="S22" i="1"/>
  <c r="S23" i="1"/>
  <c r="S19" i="1"/>
  <c r="S17" i="1"/>
  <c r="S16" i="1"/>
  <c r="S18" i="1"/>
  <c r="S14" i="1"/>
  <c r="S12" i="1"/>
  <c r="S10" i="1"/>
  <c r="S13" i="1"/>
  <c r="S21" i="1"/>
  <c r="S37" i="1"/>
  <c r="R55" i="1"/>
  <c r="S29" i="1"/>
  <c r="S45" i="1"/>
  <c r="S9" i="1"/>
  <c r="S20" i="1"/>
  <c r="S24" i="1"/>
  <c r="S35" i="1"/>
  <c r="S39" i="1"/>
  <c r="S32" i="1"/>
  <c r="S43" i="1"/>
  <c r="S47" i="1"/>
  <c r="S54" i="1"/>
  <c r="S41" i="1"/>
  <c r="S7" i="1"/>
  <c r="S55" i="1" l="1"/>
</calcChain>
</file>

<file path=xl/sharedStrings.xml><?xml version="1.0" encoding="utf-8"?>
<sst xmlns="http://schemas.openxmlformats.org/spreadsheetml/2006/main" count="380" uniqueCount="72">
  <si>
    <t>ข้อมูลเงินอุดหนุนให้แก่ชุมชน</t>
  </si>
  <si>
    <t>ประจำปีงบประมาณ พ.ศ. 2568</t>
  </si>
  <si>
    <t>สำนักงานเขตบางแค กรุงเทพมหานคร</t>
  </si>
  <si>
    <t>รายละเอียดการเบิกจ่ายเงินค่าสนับสนุนการดำเนินงานของคณะกรรมการชุมชน</t>
  </si>
  <si>
    <t>ลำดับที่</t>
  </si>
  <si>
    <t>ชื่อชุมชน</t>
  </si>
  <si>
    <t>หลังคาเรือน</t>
  </si>
  <si>
    <t>ชุมชนงามปัญจะ</t>
  </si>
  <si>
    <t>ชุมชนเพิ่มทรัพย์</t>
  </si>
  <si>
    <t>ชุมชนหมู่บ้านชัยมงคล</t>
  </si>
  <si>
    <t>ชุมชนยิ้มประยูร</t>
  </si>
  <si>
    <t>ชุมชนหลังโรงเรียนสากลศึกษา</t>
  </si>
  <si>
    <t>ชุมชนนิมมานรดี</t>
  </si>
  <si>
    <t>ชุมชนซอยพึ่งธรรม</t>
  </si>
  <si>
    <t>ชุมชนกระถินทอง</t>
  </si>
  <si>
    <t>ชุมชนคลองยายเทียบฝั่งใต้</t>
  </si>
  <si>
    <t>ชุมชนปู่เย็น  ย่าคำ   ยังอยู่</t>
  </si>
  <si>
    <t>ชุมชนเทพพิทักษ์</t>
  </si>
  <si>
    <t>ชุมชนร่วมใจพัฒนา</t>
  </si>
  <si>
    <t>ชุมชนสุขสำราญ</t>
  </si>
  <si>
    <t>ชุมชนชาววัดม่วง</t>
  </si>
  <si>
    <t>ชุมชนเลียบคลองบางแค</t>
  </si>
  <si>
    <t>ชุมชนบ้านขิง</t>
  </si>
  <si>
    <t>ชุมชนเจิมจิตต์</t>
  </si>
  <si>
    <t>ชุมชนร่มเย็น</t>
  </si>
  <si>
    <t>ชุมชนมีสุวรรณพัฒนา</t>
  </si>
  <si>
    <t>ชุมชนหมู่บ้านเพชรสยาม  3</t>
  </si>
  <si>
    <t>ชุมชนศาลพ่อปู่ดำ</t>
  </si>
  <si>
    <t>ชุมชนเกษตรรุ่งเรือง</t>
  </si>
  <si>
    <t>ชุมชนทองพูนพัฒนา</t>
  </si>
  <si>
    <t>ชุมชนนครลุง</t>
  </si>
  <si>
    <t>ชุมชนข้างโรงพยาบาลราชพิพัฒน์</t>
  </si>
  <si>
    <t>ชุมชนเจริญแพทย์</t>
  </si>
  <si>
    <t>ชุมชนศิริเกษมรวมใจ 50</t>
  </si>
  <si>
    <t>ชุมชนรักษ์พัฒนา</t>
  </si>
  <si>
    <t>ชุมชนศิริเกษมพัฒนา</t>
  </si>
  <si>
    <t>ชุมชนศิริเกษม 1</t>
  </si>
  <si>
    <t>ชุมชนวัดพรหมสุวรรณสามัคคี</t>
  </si>
  <si>
    <t>ชุมชนสามัคคีศิริเกษม 2</t>
  </si>
  <si>
    <t>ชุมชนอัสสัมชัญพัฒนา</t>
  </si>
  <si>
    <t>ชุมชนหลังวัดบุณยประดิษฐ์*</t>
  </si>
  <si>
    <t>ชุมชนหมู่บ้านชมเดือน</t>
  </si>
  <si>
    <t>ชุมชนหมู่บ้านพุทธมณฑล</t>
  </si>
  <si>
    <t>ชุมชนเลียบคลองทวีวัฒนา</t>
  </si>
  <si>
    <t>ชุมชนฤทธิ์พัฒนา</t>
  </si>
  <si>
    <t>ชุมชนริมคลองราชมนตรี</t>
  </si>
  <si>
    <t>ชุมชนนครแสงเพชร</t>
  </si>
  <si>
    <t>ชุมชนคลองยายเทียบฝั่งเหนือ</t>
  </si>
  <si>
    <t>ชุมชนพุ่มพวง</t>
  </si>
  <si>
    <t>ชุมชนโรงเรียนราชวินิตประถมบางแค</t>
  </si>
  <si>
    <t>ชุมชนรวมใจริมคลอง  หมู่  3</t>
  </si>
  <si>
    <t>ชุมชนเศรษฐกิจร่วมใจพัฒนา</t>
  </si>
  <si>
    <t>ชุมชนจั่นแก้ว</t>
  </si>
  <si>
    <t>ชุมชนเทวินรวมใจ</t>
  </si>
  <si>
    <t>*จัดตั้งระหว่างปี 2567</t>
  </si>
  <si>
    <t>อัตราเบิกต่อเดือน</t>
  </si>
  <si>
    <t>จำนวนเงินที่เบิกทั้งหมด</t>
  </si>
  <si>
    <t>ยอดเงินคงเหลือ/ส่งคืน</t>
  </si>
  <si>
    <t>-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</si>
  <si>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ทั้งนี้ให้ถัวเฉลี่ยได้ตามความจริง กรณียอดหนึ่งยอดใดไม่เพียงพอแต่ไม่เกินวงเงินที่ได้รับอนุมัติ</t>
    </r>
  </si>
  <si>
    <t>ชุมชนซอยเรืองสอน 1</t>
  </si>
  <si>
    <t>เงินอุดหนุน</t>
  </si>
  <si>
    <t>เงินอุดหนุน (บาท)</t>
  </si>
  <si>
    <t>โครงการชุมชนเข้มแข็งพัฒนาตนเองตามหลักปรัชญาเศรษฐกิจพอเพียง</t>
  </si>
  <si>
    <t>ปี 2568</t>
  </si>
  <si>
    <t xml:space="preserve">จำนวนเงินที่ส่งคืน
</t>
  </si>
  <si>
    <t>จ่ายจริง</t>
  </si>
  <si>
    <t>ไม่มี</t>
  </si>
  <si>
    <t>ชุมชนหลังวัดบุณยประดิษฐ์</t>
  </si>
  <si>
    <t>ข้อมูล ณ 31 มีนาคม 2568</t>
  </si>
  <si>
    <r>
      <rPr>
        <b/>
        <sz val="16"/>
        <color theme="1"/>
        <rFont val="TH Sarabun New"/>
        <family val="2"/>
      </rPr>
      <t>หมายเหตุ</t>
    </r>
    <r>
      <rPr>
        <sz val="16"/>
        <color theme="1"/>
        <rFont val="TH Sarabun New"/>
        <family val="2"/>
      </rPr>
      <t xml:space="preserve">  ยังไม่มีการเบิกจ่าย </t>
    </r>
  </si>
  <si>
    <t xml:space="preserve">  เนื่องจากอยู่ระหว่างการประชุมคณะกรรมการอำนวยการจัดทำแผนพัฒนาชุมชนระดับเขต (เขตบางแค)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</si>
</sst>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mmm\ yy;@"/>
    <numFmt numFmtId="165" formatCode="_-* #,##0_-;\-* #,##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7" fontId="3" fillId="0" borderId="1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" xfId="2" applyFont="1" applyBorder="1" applyAlignment="1">
      <alignment horizontal="center"/>
    </xf>
    <xf numFmtId="49" fontId="6" fillId="0" borderId="2" xfId="2" applyNumberFormat="1" applyFont="1" applyBorder="1"/>
    <xf numFmtId="0" fontId="4" fillId="0" borderId="1" xfId="2" applyFont="1" applyBorder="1" applyAlignment="1">
      <alignment horizontal="center"/>
    </xf>
    <xf numFmtId="3" fontId="4" fillId="0" borderId="1" xfId="2" applyNumberFormat="1" applyFont="1" applyBorder="1"/>
    <xf numFmtId="165" fontId="4" fillId="0" borderId="1" xfId="2" applyNumberFormat="1" applyFont="1" applyBorder="1"/>
    <xf numFmtId="165" fontId="4" fillId="0" borderId="0" xfId="2" applyNumberFormat="1" applyFont="1"/>
    <xf numFmtId="49" fontId="6" fillId="0" borderId="1" xfId="2" applyNumberFormat="1" applyFont="1" applyBorder="1"/>
    <xf numFmtId="165" fontId="4" fillId="0" borderId="1" xfId="3" applyNumberFormat="1" applyFont="1" applyBorder="1"/>
    <xf numFmtId="165" fontId="4" fillId="0" borderId="1" xfId="3" applyNumberFormat="1" applyFont="1" applyFill="1" applyBorder="1"/>
    <xf numFmtId="0" fontId="4" fillId="0" borderId="0" xfId="2" applyFont="1" applyAlignment="1">
      <alignment horizontal="center"/>
    </xf>
    <xf numFmtId="49" fontId="6" fillId="0" borderId="0" xfId="2" applyNumberFormat="1" applyFont="1"/>
    <xf numFmtId="165" fontId="4" fillId="0" borderId="3" xfId="3" applyNumberFormat="1" applyFont="1" applyBorder="1"/>
    <xf numFmtId="165" fontId="4" fillId="0" borderId="3" xfId="3" applyNumberFormat="1" applyFont="1" applyFill="1" applyBorder="1"/>
    <xf numFmtId="3" fontId="4" fillId="0" borderId="0" xfId="2" applyNumberFormat="1" applyFont="1"/>
    <xf numFmtId="165" fontId="4" fillId="0" borderId="3" xfId="3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/>
    </xf>
    <xf numFmtId="49" fontId="7" fillId="0" borderId="0" xfId="2" applyNumberFormat="1" applyFont="1"/>
    <xf numFmtId="0" fontId="3" fillId="0" borderId="0" xfId="1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/>
    <xf numFmtId="0" fontId="10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4" fillId="0" borderId="2" xfId="0" applyNumberFormat="1" applyFont="1" applyBorder="1"/>
    <xf numFmtId="165" fontId="11" fillId="0" borderId="1" xfId="4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1" fillId="0" borderId="0" xfId="0" applyNumberFormat="1" applyFont="1"/>
    <xf numFmtId="0" fontId="11" fillId="0" borderId="1" xfId="0" applyFont="1" applyBorder="1" applyAlignment="1">
      <alignment horizontal="center"/>
    </xf>
    <xf numFmtId="49" fontId="14" fillId="0" borderId="1" xfId="0" applyNumberFormat="1" applyFont="1" applyBorder="1"/>
    <xf numFmtId="0" fontId="11" fillId="0" borderId="0" xfId="0" applyFont="1" applyAlignment="1">
      <alignment horizontal="center"/>
    </xf>
    <xf numFmtId="49" fontId="14" fillId="0" borderId="0" xfId="0" applyNumberFormat="1" applyFont="1"/>
    <xf numFmtId="165" fontId="11" fillId="0" borderId="8" xfId="4" applyNumberFormat="1" applyFont="1" applyBorder="1" applyAlignment="1">
      <alignment horizontal="center"/>
    </xf>
    <xf numFmtId="165" fontId="11" fillId="0" borderId="3" xfId="4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9" xfId="0" applyFont="1" applyBorder="1" applyAlignment="1">
      <alignment horizontal="center"/>
    </xf>
  </cellXfs>
  <cellStyles count="5">
    <cellStyle name="จุลภาค" xfId="4" builtinId="3"/>
    <cellStyle name="จุลภาค 2" xfId="3" xr:uid="{4A833A5A-0DAD-4CB3-B5EC-596CDE1665DA}"/>
    <cellStyle name="ปกติ" xfId="0" builtinId="0"/>
    <cellStyle name="ปกติ 2" xfId="1" xr:uid="{52163A89-E02A-47B6-B1A8-5F7D0C0FA18D}"/>
    <cellStyle name="ปกติ 3" xfId="2" xr:uid="{2339F59C-080B-42A8-A0F9-293EB560A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A76B-CE5A-4FAE-ADD3-050CFE58B501}">
  <sheetPr>
    <pageSetUpPr fitToPage="1"/>
  </sheetPr>
  <dimension ref="A1:U57"/>
  <sheetViews>
    <sheetView zoomScale="70" zoomScaleNormal="70" zoomScaleSheetLayoutView="100" workbookViewId="0">
      <selection activeCell="S6" sqref="S6"/>
    </sheetView>
  </sheetViews>
  <sheetFormatPr defaultColWidth="10.28515625" defaultRowHeight="21"/>
  <cols>
    <col min="1" max="1" width="6.85546875" style="18" bestFit="1" customWidth="1"/>
    <col min="2" max="2" width="31.28515625" style="19" customWidth="1"/>
    <col min="3" max="3" width="11.5703125" style="18" bestFit="1" customWidth="1"/>
    <col min="4" max="4" width="10.5703125" style="1" bestFit="1" customWidth="1"/>
    <col min="5" max="5" width="12.28515625" style="1" bestFit="1" customWidth="1"/>
    <col min="6" max="6" width="11.42578125" style="1" customWidth="1"/>
    <col min="7" max="7" width="11" style="1" customWidth="1"/>
    <col min="8" max="11" width="11.7109375" style="1" customWidth="1"/>
    <col min="12" max="17" width="11.7109375" style="1" hidden="1" customWidth="1"/>
    <col min="18" max="18" width="13.85546875" style="1" customWidth="1"/>
    <col min="19" max="19" width="14.140625" style="1" customWidth="1"/>
    <col min="20" max="21" width="11.28515625" style="1" bestFit="1" customWidth="1"/>
    <col min="22" max="16384" width="10.28515625" style="1"/>
  </cols>
  <sheetData>
    <row r="1" spans="1:2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1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1" ht="24.75" customHeight="1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21" ht="10.5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1" s="8" customFormat="1" ht="42">
      <c r="A6" s="4" t="s">
        <v>4</v>
      </c>
      <c r="B6" s="5" t="s">
        <v>5</v>
      </c>
      <c r="C6" s="4" t="s">
        <v>6</v>
      </c>
      <c r="D6" s="4" t="s">
        <v>55</v>
      </c>
      <c r="E6" s="4" t="s">
        <v>62</v>
      </c>
      <c r="F6" s="6">
        <v>45566</v>
      </c>
      <c r="G6" s="6">
        <v>45597</v>
      </c>
      <c r="H6" s="6">
        <v>45627</v>
      </c>
      <c r="I6" s="6">
        <v>45658</v>
      </c>
      <c r="J6" s="6">
        <v>45689</v>
      </c>
      <c r="K6" s="6">
        <v>45717</v>
      </c>
      <c r="L6" s="6">
        <v>45748</v>
      </c>
      <c r="M6" s="6">
        <v>45778</v>
      </c>
      <c r="N6" s="6">
        <v>45809</v>
      </c>
      <c r="O6" s="6">
        <v>45839</v>
      </c>
      <c r="P6" s="6">
        <v>45870</v>
      </c>
      <c r="Q6" s="6">
        <v>45901</v>
      </c>
      <c r="R6" s="7" t="s">
        <v>56</v>
      </c>
      <c r="S6" s="4" t="s">
        <v>57</v>
      </c>
    </row>
    <row r="7" spans="1:21">
      <c r="A7" s="9">
        <v>1</v>
      </c>
      <c r="B7" s="10" t="s">
        <v>7</v>
      </c>
      <c r="C7" s="11">
        <v>90</v>
      </c>
      <c r="D7" s="12">
        <v>5000</v>
      </c>
      <c r="E7" s="12">
        <f>D7*12</f>
        <v>60000</v>
      </c>
      <c r="F7" s="24" t="s">
        <v>58</v>
      </c>
      <c r="G7" s="24" t="s">
        <v>58</v>
      </c>
      <c r="H7" s="24" t="s">
        <v>58</v>
      </c>
      <c r="I7" s="13">
        <v>5000</v>
      </c>
      <c r="J7" s="24" t="s">
        <v>58</v>
      </c>
      <c r="K7" s="24" t="s">
        <v>58</v>
      </c>
      <c r="L7" s="13"/>
      <c r="M7" s="13"/>
      <c r="N7" s="13"/>
      <c r="O7" s="13"/>
      <c r="P7" s="13"/>
      <c r="Q7" s="13"/>
      <c r="R7" s="13">
        <f>SUM(F7:Q7)</f>
        <v>5000</v>
      </c>
      <c r="S7" s="12">
        <f>E7-R7</f>
        <v>55000</v>
      </c>
      <c r="T7" s="14"/>
      <c r="U7" s="14"/>
    </row>
    <row r="8" spans="1:21">
      <c r="A8" s="11">
        <v>2</v>
      </c>
      <c r="B8" s="15" t="s">
        <v>8</v>
      </c>
      <c r="C8" s="11">
        <v>83</v>
      </c>
      <c r="D8" s="12">
        <v>5000</v>
      </c>
      <c r="E8" s="12">
        <f>D8*12</f>
        <v>60000</v>
      </c>
      <c r="F8" s="24" t="s">
        <v>58</v>
      </c>
      <c r="G8" s="24" t="s">
        <v>58</v>
      </c>
      <c r="H8" s="13">
        <v>5000</v>
      </c>
      <c r="I8" s="16">
        <v>5000</v>
      </c>
      <c r="J8" s="24" t="s">
        <v>58</v>
      </c>
      <c r="K8" s="24" t="s">
        <v>58</v>
      </c>
      <c r="L8" s="13"/>
      <c r="M8" s="13"/>
      <c r="N8" s="13"/>
      <c r="O8" s="13"/>
      <c r="P8" s="13"/>
      <c r="Q8" s="13"/>
      <c r="R8" s="13">
        <f>SUM(F8:Q8)</f>
        <v>10000</v>
      </c>
      <c r="S8" s="12">
        <f>E8-R8</f>
        <v>50000</v>
      </c>
      <c r="T8" s="14"/>
    </row>
    <row r="9" spans="1:21">
      <c r="A9" s="11">
        <v>3</v>
      </c>
      <c r="B9" s="15" t="s">
        <v>9</v>
      </c>
      <c r="C9" s="11">
        <v>450</v>
      </c>
      <c r="D9" s="12">
        <v>7500</v>
      </c>
      <c r="E9" s="12">
        <f>D9*12</f>
        <v>90000</v>
      </c>
      <c r="F9" s="13">
        <v>7000</v>
      </c>
      <c r="G9" s="13">
        <v>7500</v>
      </c>
      <c r="H9" s="13">
        <v>5875</v>
      </c>
      <c r="I9" s="13">
        <v>7415</v>
      </c>
      <c r="J9" s="13">
        <v>4825</v>
      </c>
      <c r="K9" s="24" t="s">
        <v>58</v>
      </c>
      <c r="L9" s="13"/>
      <c r="M9" s="13"/>
      <c r="N9" s="13"/>
      <c r="O9" s="13"/>
      <c r="P9" s="13"/>
      <c r="Q9" s="13"/>
      <c r="R9" s="13">
        <f>SUM(F9:Q9)</f>
        <v>32615</v>
      </c>
      <c r="S9" s="12">
        <f>E9-R9</f>
        <v>57385</v>
      </c>
      <c r="T9" s="14"/>
    </row>
    <row r="10" spans="1:21">
      <c r="A10" s="11">
        <v>4</v>
      </c>
      <c r="B10" s="15" t="s">
        <v>10</v>
      </c>
      <c r="C10" s="11">
        <v>75</v>
      </c>
      <c r="D10" s="12">
        <v>5000</v>
      </c>
      <c r="E10" s="12">
        <f>D10*12</f>
        <v>60000</v>
      </c>
      <c r="F10" s="24" t="s">
        <v>58</v>
      </c>
      <c r="G10" s="24" t="s">
        <v>58</v>
      </c>
      <c r="H10" s="13">
        <v>5000</v>
      </c>
      <c r="I10" s="13">
        <v>5000</v>
      </c>
      <c r="J10" s="24" t="s">
        <v>58</v>
      </c>
      <c r="K10" s="24" t="s">
        <v>58</v>
      </c>
      <c r="L10" s="13"/>
      <c r="M10" s="13"/>
      <c r="N10" s="13"/>
      <c r="O10" s="13"/>
      <c r="P10" s="13"/>
      <c r="Q10" s="13"/>
      <c r="R10" s="13">
        <f>SUM(F10:Q10)</f>
        <v>10000</v>
      </c>
      <c r="S10" s="12">
        <f>E10-R10</f>
        <v>50000</v>
      </c>
      <c r="T10" s="14"/>
    </row>
    <row r="11" spans="1:21">
      <c r="A11" s="11">
        <v>5</v>
      </c>
      <c r="B11" s="15" t="s">
        <v>11</v>
      </c>
      <c r="C11" s="11">
        <v>38</v>
      </c>
      <c r="D11" s="12">
        <v>5000</v>
      </c>
      <c r="E11" s="12">
        <f>D11*12</f>
        <v>60000</v>
      </c>
      <c r="F11" s="24" t="s">
        <v>58</v>
      </c>
      <c r="G11" s="24" t="s">
        <v>58</v>
      </c>
      <c r="H11" s="24" t="s">
        <v>58</v>
      </c>
      <c r="I11" s="24" t="s">
        <v>58</v>
      </c>
      <c r="J11" s="24" t="s">
        <v>58</v>
      </c>
      <c r="K11" s="24" t="s">
        <v>58</v>
      </c>
      <c r="L11" s="13"/>
      <c r="M11" s="13"/>
      <c r="N11" s="13"/>
      <c r="O11" s="13"/>
      <c r="P11" s="13"/>
      <c r="Q11" s="13"/>
      <c r="R11" s="13">
        <f>SUM(F11:Q11)</f>
        <v>0</v>
      </c>
      <c r="S11" s="12">
        <f>E11-R11</f>
        <v>60000</v>
      </c>
      <c r="T11" s="14"/>
    </row>
    <row r="12" spans="1:21">
      <c r="A12" s="11">
        <v>6</v>
      </c>
      <c r="B12" s="15" t="s">
        <v>12</v>
      </c>
      <c r="C12" s="11">
        <v>124</v>
      </c>
      <c r="D12" s="12">
        <v>5000</v>
      </c>
      <c r="E12" s="12">
        <f>D12*12</f>
        <v>60000</v>
      </c>
      <c r="F12" s="24" t="s">
        <v>58</v>
      </c>
      <c r="G12" s="24" t="s">
        <v>58</v>
      </c>
      <c r="H12" s="24" t="s">
        <v>58</v>
      </c>
      <c r="I12" s="24" t="s">
        <v>58</v>
      </c>
      <c r="J12" s="24" t="s">
        <v>58</v>
      </c>
      <c r="K12" s="24" t="s">
        <v>58</v>
      </c>
      <c r="L12" s="13"/>
      <c r="M12" s="13"/>
      <c r="N12" s="13"/>
      <c r="O12" s="13"/>
      <c r="P12" s="13"/>
      <c r="Q12" s="13"/>
      <c r="R12" s="13">
        <f>SUM(F12:Q12)</f>
        <v>0</v>
      </c>
      <c r="S12" s="12">
        <f>E12-R12</f>
        <v>60000</v>
      </c>
      <c r="T12" s="14"/>
    </row>
    <row r="13" spans="1:21">
      <c r="A13" s="9">
        <v>7</v>
      </c>
      <c r="B13" s="15" t="s">
        <v>13</v>
      </c>
      <c r="C13" s="11">
        <v>59</v>
      </c>
      <c r="D13" s="12">
        <v>5000</v>
      </c>
      <c r="E13" s="12">
        <f>D13*12</f>
        <v>60000</v>
      </c>
      <c r="F13" s="24" t="s">
        <v>58</v>
      </c>
      <c r="G13" s="24" t="s">
        <v>58</v>
      </c>
      <c r="H13" s="24" t="s">
        <v>58</v>
      </c>
      <c r="I13" s="24" t="s">
        <v>58</v>
      </c>
      <c r="J13" s="24" t="s">
        <v>58</v>
      </c>
      <c r="K13" s="24" t="s">
        <v>58</v>
      </c>
      <c r="L13" s="13"/>
      <c r="M13" s="13"/>
      <c r="N13" s="13"/>
      <c r="O13" s="13"/>
      <c r="P13" s="13"/>
      <c r="Q13" s="13"/>
      <c r="R13" s="13">
        <f>SUM(F13:Q13)</f>
        <v>0</v>
      </c>
      <c r="S13" s="12">
        <f>E13-R13</f>
        <v>60000</v>
      </c>
      <c r="T13" s="14"/>
    </row>
    <row r="14" spans="1:21">
      <c r="A14" s="11">
        <v>8</v>
      </c>
      <c r="B14" s="15" t="s">
        <v>14</v>
      </c>
      <c r="C14" s="11">
        <v>75</v>
      </c>
      <c r="D14" s="12">
        <v>5000</v>
      </c>
      <c r="E14" s="12">
        <f>D14*12</f>
        <v>60000</v>
      </c>
      <c r="F14" s="13">
        <v>5000</v>
      </c>
      <c r="G14" s="13">
        <v>5000</v>
      </c>
      <c r="H14" s="13">
        <v>5000</v>
      </c>
      <c r="I14" s="13">
        <v>5000</v>
      </c>
      <c r="J14" s="13">
        <v>5000</v>
      </c>
      <c r="K14" s="24" t="s">
        <v>58</v>
      </c>
      <c r="L14" s="13"/>
      <c r="M14" s="13"/>
      <c r="N14" s="13"/>
      <c r="O14" s="13"/>
      <c r="P14" s="13"/>
      <c r="Q14" s="13"/>
      <c r="R14" s="13">
        <f>SUM(F14:Q14)</f>
        <v>25000</v>
      </c>
      <c r="S14" s="12">
        <f>E14-R14</f>
        <v>35000</v>
      </c>
      <c r="T14" s="14"/>
    </row>
    <row r="15" spans="1:21">
      <c r="A15" s="11">
        <v>9</v>
      </c>
      <c r="B15" s="15" t="s">
        <v>15</v>
      </c>
      <c r="C15" s="11">
        <v>85</v>
      </c>
      <c r="D15" s="12">
        <v>5000</v>
      </c>
      <c r="E15" s="12">
        <f>D15*12</f>
        <v>60000</v>
      </c>
      <c r="F15" s="24" t="s">
        <v>58</v>
      </c>
      <c r="G15" s="24" t="s">
        <v>58</v>
      </c>
      <c r="H15" s="24" t="s">
        <v>58</v>
      </c>
      <c r="I15" s="24" t="s">
        <v>58</v>
      </c>
      <c r="J15" s="24" t="s">
        <v>58</v>
      </c>
      <c r="K15" s="24" t="s">
        <v>58</v>
      </c>
      <c r="L15" s="13"/>
      <c r="M15" s="13"/>
      <c r="N15" s="13"/>
      <c r="O15" s="13"/>
      <c r="P15" s="13"/>
      <c r="Q15" s="13"/>
      <c r="R15" s="13">
        <f>SUM(F15:Q15)</f>
        <v>0</v>
      </c>
      <c r="S15" s="12">
        <f>E15-R15</f>
        <v>60000</v>
      </c>
      <c r="T15" s="14"/>
    </row>
    <row r="16" spans="1:21">
      <c r="A16" s="11">
        <v>10</v>
      </c>
      <c r="B16" s="15" t="s">
        <v>16</v>
      </c>
      <c r="C16" s="11">
        <v>170</v>
      </c>
      <c r="D16" s="12">
        <v>5000</v>
      </c>
      <c r="E16" s="12">
        <f>D16*12</f>
        <v>60000</v>
      </c>
      <c r="F16" s="24" t="s">
        <v>58</v>
      </c>
      <c r="G16" s="13">
        <v>3740</v>
      </c>
      <c r="H16" s="24" t="s">
        <v>58</v>
      </c>
      <c r="I16" s="13">
        <v>4800</v>
      </c>
      <c r="J16" s="24" t="s">
        <v>58</v>
      </c>
      <c r="K16" s="24" t="s">
        <v>58</v>
      </c>
      <c r="L16" s="13"/>
      <c r="M16" s="13"/>
      <c r="N16" s="13"/>
      <c r="O16" s="13"/>
      <c r="P16" s="13"/>
      <c r="Q16" s="13"/>
      <c r="R16" s="13">
        <f>SUM(F16:Q16)</f>
        <v>8540</v>
      </c>
      <c r="S16" s="12">
        <f>E16-R16</f>
        <v>51460</v>
      </c>
      <c r="T16" s="14"/>
    </row>
    <row r="17" spans="1:20">
      <c r="A17" s="11">
        <v>11</v>
      </c>
      <c r="B17" s="15" t="s">
        <v>17</v>
      </c>
      <c r="C17" s="11">
        <v>98</v>
      </c>
      <c r="D17" s="12">
        <v>5000</v>
      </c>
      <c r="E17" s="12">
        <f>D17*12</f>
        <v>60000</v>
      </c>
      <c r="F17" s="24" t="s">
        <v>58</v>
      </c>
      <c r="G17" s="24" t="s">
        <v>58</v>
      </c>
      <c r="H17" s="24" t="s">
        <v>58</v>
      </c>
      <c r="I17" s="24" t="s">
        <v>58</v>
      </c>
      <c r="J17" s="13">
        <v>5000</v>
      </c>
      <c r="K17" s="24" t="s">
        <v>58</v>
      </c>
      <c r="L17" s="13"/>
      <c r="M17" s="13"/>
      <c r="N17" s="13"/>
      <c r="O17" s="13"/>
      <c r="P17" s="13"/>
      <c r="Q17" s="13"/>
      <c r="R17" s="13">
        <f>SUM(F17:Q17)</f>
        <v>5000</v>
      </c>
      <c r="S17" s="12">
        <f>E17-R17</f>
        <v>55000</v>
      </c>
      <c r="T17" s="14"/>
    </row>
    <row r="18" spans="1:20">
      <c r="A18" s="11">
        <v>12</v>
      </c>
      <c r="B18" s="15" t="s">
        <v>18</v>
      </c>
      <c r="C18" s="11">
        <v>70</v>
      </c>
      <c r="D18" s="12">
        <v>5000</v>
      </c>
      <c r="E18" s="12">
        <f>D18*12</f>
        <v>60000</v>
      </c>
      <c r="F18" s="24" t="s">
        <v>58</v>
      </c>
      <c r="G18" s="24" t="s">
        <v>58</v>
      </c>
      <c r="H18" s="13">
        <v>5000</v>
      </c>
      <c r="I18" s="13">
        <v>5000</v>
      </c>
      <c r="J18" s="24" t="s">
        <v>58</v>
      </c>
      <c r="K18" s="24" t="s">
        <v>58</v>
      </c>
      <c r="L18" s="13"/>
      <c r="M18" s="13"/>
      <c r="N18" s="13"/>
      <c r="O18" s="13"/>
      <c r="P18" s="13"/>
      <c r="Q18" s="13"/>
      <c r="R18" s="13">
        <f>SUM(F18:Q18)</f>
        <v>10000</v>
      </c>
      <c r="S18" s="12">
        <f>E18-R18</f>
        <v>50000</v>
      </c>
      <c r="T18" s="14"/>
    </row>
    <row r="19" spans="1:20">
      <c r="A19" s="9">
        <v>13</v>
      </c>
      <c r="B19" s="15" t="s">
        <v>19</v>
      </c>
      <c r="C19" s="11">
        <v>68</v>
      </c>
      <c r="D19" s="12">
        <v>5000</v>
      </c>
      <c r="E19" s="12">
        <f>D19*12</f>
        <v>60000</v>
      </c>
      <c r="F19" s="24" t="s">
        <v>58</v>
      </c>
      <c r="G19" s="24" t="s">
        <v>58</v>
      </c>
      <c r="H19" s="13">
        <v>3150</v>
      </c>
      <c r="I19" s="13">
        <v>5000</v>
      </c>
      <c r="J19" s="24" t="s">
        <v>58</v>
      </c>
      <c r="K19" s="24" t="s">
        <v>58</v>
      </c>
      <c r="L19" s="13"/>
      <c r="M19" s="13"/>
      <c r="N19" s="13"/>
      <c r="O19" s="13"/>
      <c r="P19" s="13"/>
      <c r="Q19" s="13"/>
      <c r="R19" s="13">
        <f>SUM(F19:Q19)</f>
        <v>8150</v>
      </c>
      <c r="S19" s="12">
        <f>E19-R19</f>
        <v>51850</v>
      </c>
      <c r="T19" s="14"/>
    </row>
    <row r="20" spans="1:20">
      <c r="A20" s="11">
        <v>14</v>
      </c>
      <c r="B20" s="15" t="s">
        <v>20</v>
      </c>
      <c r="C20" s="11">
        <v>67</v>
      </c>
      <c r="D20" s="12">
        <v>5000</v>
      </c>
      <c r="E20" s="12">
        <f>D20*12</f>
        <v>60000</v>
      </c>
      <c r="F20" s="24" t="s">
        <v>58</v>
      </c>
      <c r="G20" s="24" t="s">
        <v>58</v>
      </c>
      <c r="H20" s="24" t="s">
        <v>58</v>
      </c>
      <c r="I20" s="24" t="s">
        <v>58</v>
      </c>
      <c r="J20" s="24" t="s">
        <v>58</v>
      </c>
      <c r="K20" s="24" t="s">
        <v>58</v>
      </c>
      <c r="L20" s="13"/>
      <c r="M20" s="13"/>
      <c r="N20" s="13"/>
      <c r="O20" s="13"/>
      <c r="P20" s="13"/>
      <c r="Q20" s="13"/>
      <c r="R20" s="13">
        <f>SUM(F20:Q20)</f>
        <v>0</v>
      </c>
      <c r="S20" s="12">
        <f>E20-R20</f>
        <v>60000</v>
      </c>
      <c r="T20" s="14"/>
    </row>
    <row r="21" spans="1:20">
      <c r="A21" s="11">
        <v>15</v>
      </c>
      <c r="B21" s="15" t="s">
        <v>21</v>
      </c>
      <c r="C21" s="11">
        <v>47</v>
      </c>
      <c r="D21" s="12">
        <v>5000</v>
      </c>
      <c r="E21" s="12">
        <f>D21*12</f>
        <v>60000</v>
      </c>
      <c r="F21" s="13">
        <v>5000</v>
      </c>
      <c r="G21" s="13">
        <v>5000</v>
      </c>
      <c r="H21" s="13">
        <v>5000</v>
      </c>
      <c r="I21" s="13">
        <v>5000</v>
      </c>
      <c r="J21" s="13">
        <v>5000</v>
      </c>
      <c r="K21" s="24" t="s">
        <v>58</v>
      </c>
      <c r="L21" s="13"/>
      <c r="M21" s="13"/>
      <c r="N21" s="13"/>
      <c r="O21" s="13"/>
      <c r="P21" s="13"/>
      <c r="Q21" s="13"/>
      <c r="R21" s="13">
        <f>SUM(F21:Q21)</f>
        <v>25000</v>
      </c>
      <c r="S21" s="12">
        <f>E21-R21</f>
        <v>35000</v>
      </c>
      <c r="T21" s="14"/>
    </row>
    <row r="22" spans="1:20">
      <c r="A22" s="11">
        <v>16</v>
      </c>
      <c r="B22" s="15" t="s">
        <v>22</v>
      </c>
      <c r="C22" s="11">
        <v>231</v>
      </c>
      <c r="D22" s="12">
        <v>7500</v>
      </c>
      <c r="E22" s="12">
        <f>D22*12</f>
        <v>90000</v>
      </c>
      <c r="F22" s="13">
        <v>2400</v>
      </c>
      <c r="G22" s="13">
        <v>7500</v>
      </c>
      <c r="H22" s="24" t="s">
        <v>58</v>
      </c>
      <c r="I22" s="13">
        <v>7500</v>
      </c>
      <c r="J22" s="24" t="s">
        <v>58</v>
      </c>
      <c r="K22" s="24" t="s">
        <v>58</v>
      </c>
      <c r="L22" s="13"/>
      <c r="M22" s="13"/>
      <c r="N22" s="13"/>
      <c r="O22" s="13"/>
      <c r="P22" s="13"/>
      <c r="Q22" s="13"/>
      <c r="R22" s="13">
        <f>SUM(F22:Q22)</f>
        <v>17400</v>
      </c>
      <c r="S22" s="12">
        <f>E22-R22</f>
        <v>72600</v>
      </c>
      <c r="T22" s="14"/>
    </row>
    <row r="23" spans="1:20">
      <c r="A23" s="11">
        <v>17</v>
      </c>
      <c r="B23" s="15" t="s">
        <v>23</v>
      </c>
      <c r="C23" s="11">
        <v>50</v>
      </c>
      <c r="D23" s="12">
        <v>5000</v>
      </c>
      <c r="E23" s="12">
        <f>D23*12</f>
        <v>60000</v>
      </c>
      <c r="F23" s="24" t="s">
        <v>58</v>
      </c>
      <c r="G23" s="24" t="s">
        <v>58</v>
      </c>
      <c r="H23" s="24" t="s">
        <v>58</v>
      </c>
      <c r="I23" s="24" t="s">
        <v>58</v>
      </c>
      <c r="J23" s="24" t="s">
        <v>58</v>
      </c>
      <c r="K23" s="24" t="s">
        <v>58</v>
      </c>
      <c r="L23" s="13"/>
      <c r="M23" s="13"/>
      <c r="N23" s="13"/>
      <c r="O23" s="13"/>
      <c r="P23" s="13"/>
      <c r="Q23" s="13"/>
      <c r="R23" s="13">
        <f>SUM(F23:Q23)</f>
        <v>0</v>
      </c>
      <c r="S23" s="12">
        <f>E23-R23</f>
        <v>60000</v>
      </c>
      <c r="T23" s="14"/>
    </row>
    <row r="24" spans="1:20">
      <c r="A24" s="11">
        <v>18</v>
      </c>
      <c r="B24" s="15" t="s">
        <v>24</v>
      </c>
      <c r="C24" s="11">
        <v>368</v>
      </c>
      <c r="D24" s="12">
        <v>7500</v>
      </c>
      <c r="E24" s="12">
        <f>D24*12</f>
        <v>90000</v>
      </c>
      <c r="F24" s="13">
        <v>6255</v>
      </c>
      <c r="G24" s="13">
        <v>7500</v>
      </c>
      <c r="H24" s="13">
        <v>7500</v>
      </c>
      <c r="I24" s="13">
        <v>7500</v>
      </c>
      <c r="J24" s="13">
        <v>7500</v>
      </c>
      <c r="K24" s="24" t="s">
        <v>58</v>
      </c>
      <c r="L24" s="13"/>
      <c r="M24" s="13"/>
      <c r="N24" s="13"/>
      <c r="O24" s="13"/>
      <c r="P24" s="13"/>
      <c r="Q24" s="13"/>
      <c r="R24" s="13">
        <f>SUM(F24:Q24)</f>
        <v>36255</v>
      </c>
      <c r="S24" s="12">
        <f>E24-R24</f>
        <v>53745</v>
      </c>
      <c r="T24" s="14"/>
    </row>
    <row r="25" spans="1:20">
      <c r="A25" s="9">
        <v>19</v>
      </c>
      <c r="B25" s="15" t="s">
        <v>25</v>
      </c>
      <c r="C25" s="11">
        <v>62</v>
      </c>
      <c r="D25" s="12">
        <v>5000</v>
      </c>
      <c r="E25" s="12">
        <f>D25*12</f>
        <v>60000</v>
      </c>
      <c r="F25" s="24" t="s">
        <v>58</v>
      </c>
      <c r="G25" s="24" t="s">
        <v>58</v>
      </c>
      <c r="H25" s="24" t="s">
        <v>58</v>
      </c>
      <c r="I25" s="13">
        <v>4150</v>
      </c>
      <c r="J25" s="24" t="s">
        <v>58</v>
      </c>
      <c r="K25" s="24" t="s">
        <v>58</v>
      </c>
      <c r="L25" s="13"/>
      <c r="M25" s="13"/>
      <c r="N25" s="13"/>
      <c r="O25" s="13"/>
      <c r="P25" s="13"/>
      <c r="Q25" s="13"/>
      <c r="R25" s="13">
        <f>SUM(F25:Q25)</f>
        <v>4150</v>
      </c>
      <c r="S25" s="12">
        <f>E25-R25</f>
        <v>55850</v>
      </c>
      <c r="T25" s="14"/>
    </row>
    <row r="26" spans="1:20">
      <c r="A26" s="11">
        <v>20</v>
      </c>
      <c r="B26" s="15" t="s">
        <v>26</v>
      </c>
      <c r="C26" s="11">
        <v>413</v>
      </c>
      <c r="D26" s="12">
        <v>7500</v>
      </c>
      <c r="E26" s="12">
        <f>D26*12</f>
        <v>90000</v>
      </c>
      <c r="F26" s="24" t="s">
        <v>58</v>
      </c>
      <c r="G26" s="24" t="s">
        <v>58</v>
      </c>
      <c r="H26" s="24" t="s">
        <v>58</v>
      </c>
      <c r="I26" s="13">
        <v>7500</v>
      </c>
      <c r="J26" s="24" t="s">
        <v>58</v>
      </c>
      <c r="K26" s="24" t="s">
        <v>58</v>
      </c>
      <c r="L26" s="13"/>
      <c r="M26" s="13"/>
      <c r="N26" s="13"/>
      <c r="O26" s="13"/>
      <c r="P26" s="13"/>
      <c r="Q26" s="13"/>
      <c r="R26" s="13">
        <f>SUM(F26:Q26)</f>
        <v>7500</v>
      </c>
      <c r="S26" s="12">
        <f>E26-R26</f>
        <v>82500</v>
      </c>
      <c r="T26" s="14"/>
    </row>
    <row r="27" spans="1:20">
      <c r="A27" s="11">
        <v>21</v>
      </c>
      <c r="B27" s="15" t="s">
        <v>27</v>
      </c>
      <c r="C27" s="11">
        <v>274</v>
      </c>
      <c r="D27" s="12">
        <v>7500</v>
      </c>
      <c r="E27" s="12">
        <f>D27*12</f>
        <v>90000</v>
      </c>
      <c r="F27" s="13">
        <v>7500</v>
      </c>
      <c r="G27" s="24" t="s">
        <v>58</v>
      </c>
      <c r="H27" s="24" t="s">
        <v>58</v>
      </c>
      <c r="I27" s="13">
        <v>7500</v>
      </c>
      <c r="J27" s="13">
        <v>7200</v>
      </c>
      <c r="K27" s="24" t="s">
        <v>58</v>
      </c>
      <c r="L27" s="13"/>
      <c r="M27" s="13"/>
      <c r="N27" s="13"/>
      <c r="O27" s="13"/>
      <c r="P27" s="13"/>
      <c r="Q27" s="13"/>
      <c r="R27" s="13">
        <f>SUM(F27:Q27)</f>
        <v>22200</v>
      </c>
      <c r="S27" s="12">
        <f>E27-R27</f>
        <v>67800</v>
      </c>
      <c r="T27" s="14"/>
    </row>
    <row r="28" spans="1:20">
      <c r="A28" s="11">
        <v>22</v>
      </c>
      <c r="B28" s="15" t="s">
        <v>28</v>
      </c>
      <c r="C28" s="11">
        <v>82</v>
      </c>
      <c r="D28" s="12">
        <v>5000</v>
      </c>
      <c r="E28" s="12">
        <f>D28*12</f>
        <v>60000</v>
      </c>
      <c r="F28" s="24" t="s">
        <v>58</v>
      </c>
      <c r="G28" s="24" t="s">
        <v>58</v>
      </c>
      <c r="H28" s="13">
        <v>4000</v>
      </c>
      <c r="I28" s="24" t="s">
        <v>58</v>
      </c>
      <c r="J28" s="24" t="s">
        <v>58</v>
      </c>
      <c r="K28" s="24" t="s">
        <v>58</v>
      </c>
      <c r="L28" s="13"/>
      <c r="M28" s="13"/>
      <c r="N28" s="13"/>
      <c r="O28" s="13"/>
      <c r="P28" s="13"/>
      <c r="Q28" s="13"/>
      <c r="R28" s="13">
        <f>SUM(F28:Q28)</f>
        <v>4000</v>
      </c>
      <c r="S28" s="12">
        <f>E28-R28</f>
        <v>56000</v>
      </c>
      <c r="T28" s="14"/>
    </row>
    <row r="29" spans="1:20">
      <c r="A29" s="11">
        <v>23</v>
      </c>
      <c r="B29" s="15" t="s">
        <v>60</v>
      </c>
      <c r="C29" s="11">
        <v>73</v>
      </c>
      <c r="D29" s="12">
        <v>5000</v>
      </c>
      <c r="E29" s="12">
        <f>D29*12</f>
        <v>60000</v>
      </c>
      <c r="F29" s="13">
        <v>3450</v>
      </c>
      <c r="G29" s="13">
        <v>5000</v>
      </c>
      <c r="H29" s="13">
        <v>5000</v>
      </c>
      <c r="I29" s="24" t="s">
        <v>58</v>
      </c>
      <c r="J29" s="24">
        <v>5000</v>
      </c>
      <c r="K29" s="24" t="s">
        <v>58</v>
      </c>
      <c r="L29" s="13"/>
      <c r="M29" s="13"/>
      <c r="N29" s="13"/>
      <c r="O29" s="13"/>
      <c r="P29" s="13"/>
      <c r="Q29" s="13"/>
      <c r="R29" s="13">
        <f>SUM(F29:Q29)</f>
        <v>18450</v>
      </c>
      <c r="S29" s="12">
        <f>E29-R29</f>
        <v>41550</v>
      </c>
      <c r="T29" s="14"/>
    </row>
    <row r="30" spans="1:20">
      <c r="A30" s="11">
        <v>24</v>
      </c>
      <c r="B30" s="15" t="s">
        <v>29</v>
      </c>
      <c r="C30" s="11">
        <v>415</v>
      </c>
      <c r="D30" s="12">
        <v>7500</v>
      </c>
      <c r="E30" s="12">
        <f>D30*12</f>
        <v>90000</v>
      </c>
      <c r="F30" s="13">
        <v>7500</v>
      </c>
      <c r="G30" s="13">
        <v>7500</v>
      </c>
      <c r="H30" s="13">
        <v>7500</v>
      </c>
      <c r="I30" s="13">
        <v>7500</v>
      </c>
      <c r="J30" s="13">
        <v>7000</v>
      </c>
      <c r="K30" s="24" t="s">
        <v>58</v>
      </c>
      <c r="L30" s="13"/>
      <c r="M30" s="13"/>
      <c r="N30" s="13"/>
      <c r="O30" s="13"/>
      <c r="P30" s="13"/>
      <c r="Q30" s="13"/>
      <c r="R30" s="13">
        <f>SUM(F30:Q30)</f>
        <v>37000</v>
      </c>
      <c r="S30" s="12">
        <f>E30-R30</f>
        <v>53000</v>
      </c>
      <c r="T30" s="14"/>
    </row>
    <row r="31" spans="1:20">
      <c r="A31" s="9">
        <v>25</v>
      </c>
      <c r="B31" s="15" t="s">
        <v>30</v>
      </c>
      <c r="C31" s="11">
        <v>225</v>
      </c>
      <c r="D31" s="12">
        <v>7500</v>
      </c>
      <c r="E31" s="12">
        <f>D31*12</f>
        <v>90000</v>
      </c>
      <c r="F31" s="13">
        <v>1750</v>
      </c>
      <c r="G31" s="13">
        <v>3500</v>
      </c>
      <c r="H31" s="17">
        <v>4150</v>
      </c>
      <c r="I31" s="13">
        <v>7500</v>
      </c>
      <c r="J31" s="24" t="s">
        <v>58</v>
      </c>
      <c r="K31" s="24" t="s">
        <v>58</v>
      </c>
      <c r="L31" s="13"/>
      <c r="M31" s="13"/>
      <c r="N31" s="13"/>
      <c r="O31" s="13"/>
      <c r="P31" s="13"/>
      <c r="Q31" s="13"/>
      <c r="R31" s="13">
        <f>SUM(F31:Q31)</f>
        <v>16900</v>
      </c>
      <c r="S31" s="12">
        <f>E31-R31</f>
        <v>73100</v>
      </c>
      <c r="T31" s="14"/>
    </row>
    <row r="32" spans="1:20">
      <c r="A32" s="11">
        <v>26</v>
      </c>
      <c r="B32" s="15" t="s">
        <v>31</v>
      </c>
      <c r="C32" s="11">
        <v>155</v>
      </c>
      <c r="D32" s="12">
        <v>5000</v>
      </c>
      <c r="E32" s="12">
        <f>D32*12</f>
        <v>60000</v>
      </c>
      <c r="F32" s="24" t="s">
        <v>58</v>
      </c>
      <c r="G32" s="24" t="s">
        <v>58</v>
      </c>
      <c r="H32" s="24" t="s">
        <v>58</v>
      </c>
      <c r="I32" s="13">
        <v>5000</v>
      </c>
      <c r="J32" s="24" t="s">
        <v>58</v>
      </c>
      <c r="K32" s="24" t="s">
        <v>58</v>
      </c>
      <c r="L32" s="13"/>
      <c r="M32" s="13"/>
      <c r="N32" s="13"/>
      <c r="O32" s="13"/>
      <c r="P32" s="13"/>
      <c r="Q32" s="13"/>
      <c r="R32" s="13">
        <f>SUM(F32:Q32)</f>
        <v>5000</v>
      </c>
      <c r="S32" s="12">
        <f>E32-R32</f>
        <v>55000</v>
      </c>
      <c r="T32" s="14"/>
    </row>
    <row r="33" spans="1:20">
      <c r="A33" s="11">
        <v>27</v>
      </c>
      <c r="B33" s="15" t="s">
        <v>32</v>
      </c>
      <c r="C33" s="11">
        <v>153</v>
      </c>
      <c r="D33" s="12">
        <v>5000</v>
      </c>
      <c r="E33" s="12">
        <f>D33*12</f>
        <v>60000</v>
      </c>
      <c r="F33" s="24" t="s">
        <v>58</v>
      </c>
      <c r="G33" s="24" t="s">
        <v>58</v>
      </c>
      <c r="H33" s="13">
        <v>5000</v>
      </c>
      <c r="I33" s="13">
        <v>5000</v>
      </c>
      <c r="J33" s="13">
        <v>3725</v>
      </c>
      <c r="K33" s="24" t="s">
        <v>58</v>
      </c>
      <c r="L33" s="13"/>
      <c r="M33" s="13"/>
      <c r="N33" s="13"/>
      <c r="O33" s="13"/>
      <c r="P33" s="13"/>
      <c r="Q33" s="13"/>
      <c r="R33" s="13">
        <f>SUM(F33:Q33)</f>
        <v>13725</v>
      </c>
      <c r="S33" s="12">
        <f>E33-R33</f>
        <v>46275</v>
      </c>
      <c r="T33" s="14"/>
    </row>
    <row r="34" spans="1:20">
      <c r="A34" s="11">
        <v>28</v>
      </c>
      <c r="B34" s="15" t="s">
        <v>33</v>
      </c>
      <c r="C34" s="11">
        <v>485</v>
      </c>
      <c r="D34" s="12">
        <v>7500</v>
      </c>
      <c r="E34" s="12">
        <f>D34*12</f>
        <v>90000</v>
      </c>
      <c r="F34" s="13">
        <v>7500</v>
      </c>
      <c r="G34" s="13">
        <v>7500</v>
      </c>
      <c r="H34" s="17">
        <v>7500</v>
      </c>
      <c r="I34" s="13">
        <v>7500</v>
      </c>
      <c r="J34" s="13">
        <v>7500</v>
      </c>
      <c r="K34" s="24" t="s">
        <v>58</v>
      </c>
      <c r="L34" s="13"/>
      <c r="M34" s="13"/>
      <c r="N34" s="13"/>
      <c r="O34" s="13"/>
      <c r="P34" s="13"/>
      <c r="Q34" s="13"/>
      <c r="R34" s="13">
        <f>SUM(F34:Q34)</f>
        <v>37500</v>
      </c>
      <c r="S34" s="12">
        <f>E34-R34</f>
        <v>52500</v>
      </c>
      <c r="T34" s="14"/>
    </row>
    <row r="35" spans="1:20">
      <c r="A35" s="11">
        <v>29</v>
      </c>
      <c r="B35" s="15" t="s">
        <v>34</v>
      </c>
      <c r="C35" s="11">
        <v>121</v>
      </c>
      <c r="D35" s="12">
        <v>5000</v>
      </c>
      <c r="E35" s="12">
        <f>D35*12</f>
        <v>60000</v>
      </c>
      <c r="F35" s="24" t="s">
        <v>58</v>
      </c>
      <c r="G35" s="24" t="s">
        <v>58</v>
      </c>
      <c r="H35" s="24" t="s">
        <v>58</v>
      </c>
      <c r="I35" s="13">
        <v>5000</v>
      </c>
      <c r="J35" s="13">
        <v>3000</v>
      </c>
      <c r="K35" s="24" t="s">
        <v>58</v>
      </c>
      <c r="L35" s="13"/>
      <c r="M35" s="13"/>
      <c r="N35" s="13"/>
      <c r="O35" s="13"/>
      <c r="P35" s="13"/>
      <c r="Q35" s="13"/>
      <c r="R35" s="13">
        <f>SUM(F35:Q35)</f>
        <v>8000</v>
      </c>
      <c r="S35" s="12">
        <f>E35-R35</f>
        <v>52000</v>
      </c>
      <c r="T35" s="14"/>
    </row>
    <row r="36" spans="1:20">
      <c r="A36" s="11">
        <v>30</v>
      </c>
      <c r="B36" s="15" t="s">
        <v>35</v>
      </c>
      <c r="C36" s="11">
        <v>463</v>
      </c>
      <c r="D36" s="12">
        <v>7500</v>
      </c>
      <c r="E36" s="12">
        <f>D36*12</f>
        <v>90000</v>
      </c>
      <c r="F36" s="13">
        <v>7460</v>
      </c>
      <c r="G36" s="13">
        <v>7500</v>
      </c>
      <c r="H36" s="13">
        <v>7490</v>
      </c>
      <c r="I36" s="13">
        <v>7500</v>
      </c>
      <c r="J36" s="13">
        <v>7500</v>
      </c>
      <c r="K36" s="24" t="s">
        <v>58</v>
      </c>
      <c r="L36" s="13"/>
      <c r="M36" s="13"/>
      <c r="N36" s="13"/>
      <c r="O36" s="13"/>
      <c r="P36" s="13"/>
      <c r="Q36" s="13"/>
      <c r="R36" s="13">
        <f>SUM(F36:Q36)</f>
        <v>37450</v>
      </c>
      <c r="S36" s="12">
        <f>E36-R36</f>
        <v>52550</v>
      </c>
      <c r="T36" s="14"/>
    </row>
    <row r="37" spans="1:20">
      <c r="A37" s="9">
        <v>31</v>
      </c>
      <c r="B37" s="15" t="s">
        <v>36</v>
      </c>
      <c r="C37" s="11">
        <v>159</v>
      </c>
      <c r="D37" s="12">
        <v>5000</v>
      </c>
      <c r="E37" s="12">
        <f>D37*12</f>
        <v>60000</v>
      </c>
      <c r="F37" s="13">
        <v>5000</v>
      </c>
      <c r="G37" s="13">
        <v>5000</v>
      </c>
      <c r="H37" s="13">
        <v>5000</v>
      </c>
      <c r="I37" s="13">
        <v>5000</v>
      </c>
      <c r="J37" s="13">
        <v>5000</v>
      </c>
      <c r="K37" s="24" t="s">
        <v>58</v>
      </c>
      <c r="L37" s="13"/>
      <c r="M37" s="13"/>
      <c r="N37" s="13"/>
      <c r="O37" s="13"/>
      <c r="P37" s="13"/>
      <c r="Q37" s="13"/>
      <c r="R37" s="13">
        <f>SUM(F37:Q37)</f>
        <v>25000</v>
      </c>
      <c r="S37" s="12">
        <f>E37-R37</f>
        <v>35000</v>
      </c>
      <c r="T37" s="14"/>
    </row>
    <row r="38" spans="1:20">
      <c r="A38" s="11">
        <v>32</v>
      </c>
      <c r="B38" s="15" t="s">
        <v>37</v>
      </c>
      <c r="C38" s="11">
        <v>250</v>
      </c>
      <c r="D38" s="12">
        <v>7500</v>
      </c>
      <c r="E38" s="12">
        <f>D38*12</f>
        <v>90000</v>
      </c>
      <c r="F38" s="13">
        <v>7500</v>
      </c>
      <c r="G38" s="13">
        <v>7500</v>
      </c>
      <c r="H38" s="13">
        <v>7150</v>
      </c>
      <c r="I38" s="13">
        <v>7500</v>
      </c>
      <c r="J38" s="13">
        <v>4150</v>
      </c>
      <c r="K38" s="24" t="s">
        <v>58</v>
      </c>
      <c r="L38" s="13"/>
      <c r="M38" s="13"/>
      <c r="N38" s="13"/>
      <c r="O38" s="13"/>
      <c r="P38" s="13"/>
      <c r="Q38" s="13"/>
      <c r="R38" s="13">
        <f>SUM(F38:Q38)</f>
        <v>33800</v>
      </c>
      <c r="S38" s="12">
        <f>E38-R38</f>
        <v>56200</v>
      </c>
      <c r="T38" s="14"/>
    </row>
    <row r="39" spans="1:20">
      <c r="A39" s="11">
        <v>33</v>
      </c>
      <c r="B39" s="15" t="s">
        <v>38</v>
      </c>
      <c r="C39" s="11">
        <v>200</v>
      </c>
      <c r="D39" s="12">
        <v>5000</v>
      </c>
      <c r="E39" s="12">
        <f>D39*12</f>
        <v>60000</v>
      </c>
      <c r="F39" s="13">
        <v>3015</v>
      </c>
      <c r="G39" s="13">
        <v>1750</v>
      </c>
      <c r="H39" s="13">
        <v>3400</v>
      </c>
      <c r="I39" s="13">
        <v>5000</v>
      </c>
      <c r="J39" s="13">
        <v>2100</v>
      </c>
      <c r="K39" s="24" t="s">
        <v>58</v>
      </c>
      <c r="L39" s="13"/>
      <c r="M39" s="13"/>
      <c r="N39" s="13"/>
      <c r="O39" s="13"/>
      <c r="P39" s="13"/>
      <c r="Q39" s="13"/>
      <c r="R39" s="13">
        <f>SUM(F39:Q39)</f>
        <v>15265</v>
      </c>
      <c r="S39" s="12">
        <f>E39-R39</f>
        <v>44735</v>
      </c>
      <c r="T39" s="14"/>
    </row>
    <row r="40" spans="1:20">
      <c r="A40" s="11">
        <v>34</v>
      </c>
      <c r="B40" s="15" t="s">
        <v>39</v>
      </c>
      <c r="C40" s="11">
        <v>107</v>
      </c>
      <c r="D40" s="12">
        <v>5000</v>
      </c>
      <c r="E40" s="12">
        <f>D40*12</f>
        <v>60000</v>
      </c>
      <c r="F40" s="13">
        <v>4920</v>
      </c>
      <c r="G40" s="13">
        <v>4900</v>
      </c>
      <c r="H40" s="17">
        <v>5000</v>
      </c>
      <c r="I40" s="13">
        <v>5000</v>
      </c>
      <c r="J40" s="13">
        <v>775</v>
      </c>
      <c r="K40" s="24" t="s">
        <v>58</v>
      </c>
      <c r="L40" s="13"/>
      <c r="M40" s="13"/>
      <c r="N40" s="13"/>
      <c r="O40" s="13"/>
      <c r="P40" s="13"/>
      <c r="Q40" s="13"/>
      <c r="R40" s="13">
        <f>SUM(F40:Q40)</f>
        <v>20595</v>
      </c>
      <c r="S40" s="12">
        <f>E40-R40</f>
        <v>39405</v>
      </c>
      <c r="T40" s="14"/>
    </row>
    <row r="41" spans="1:20">
      <c r="A41" s="11">
        <v>35</v>
      </c>
      <c r="B41" s="10" t="s">
        <v>40</v>
      </c>
      <c r="C41" s="11">
        <v>235</v>
      </c>
      <c r="D41" s="12">
        <v>7500</v>
      </c>
      <c r="E41" s="12">
        <f>D41*12</f>
        <v>90000</v>
      </c>
      <c r="F41" s="13">
        <v>7500</v>
      </c>
      <c r="G41" s="13">
        <v>6585</v>
      </c>
      <c r="H41" s="13">
        <v>7175</v>
      </c>
      <c r="I41" s="13">
        <v>7350</v>
      </c>
      <c r="J41" s="13">
        <v>6687</v>
      </c>
      <c r="K41" s="24" t="s">
        <v>58</v>
      </c>
      <c r="L41" s="13"/>
      <c r="M41" s="13"/>
      <c r="N41" s="13"/>
      <c r="O41" s="13"/>
      <c r="P41" s="13"/>
      <c r="Q41" s="13"/>
      <c r="R41" s="13">
        <f>SUM(F41:Q41)</f>
        <v>35297</v>
      </c>
      <c r="S41" s="12">
        <f>E41-R41</f>
        <v>54703</v>
      </c>
      <c r="T41" s="14"/>
    </row>
    <row r="42" spans="1:20">
      <c r="A42" s="11">
        <v>36</v>
      </c>
      <c r="B42" s="15" t="s">
        <v>41</v>
      </c>
      <c r="C42" s="11">
        <v>238</v>
      </c>
      <c r="D42" s="12">
        <v>7500</v>
      </c>
      <c r="E42" s="12">
        <f>D42*12</f>
        <v>90000</v>
      </c>
      <c r="F42" s="13">
        <v>7500</v>
      </c>
      <c r="G42" s="13">
        <v>7500</v>
      </c>
      <c r="H42" s="17">
        <v>7500</v>
      </c>
      <c r="I42" s="13">
        <v>7500</v>
      </c>
      <c r="J42" s="13">
        <v>6300</v>
      </c>
      <c r="K42" s="24" t="s">
        <v>58</v>
      </c>
      <c r="L42" s="13"/>
      <c r="M42" s="13"/>
      <c r="N42" s="13"/>
      <c r="O42" s="13"/>
      <c r="P42" s="13"/>
      <c r="Q42" s="13"/>
      <c r="R42" s="13">
        <f>SUM(F42:Q42)</f>
        <v>36300</v>
      </c>
      <c r="S42" s="12">
        <f>E42-R42</f>
        <v>53700</v>
      </c>
      <c r="T42" s="14"/>
    </row>
    <row r="43" spans="1:20">
      <c r="A43" s="9">
        <v>37</v>
      </c>
      <c r="B43" s="15" t="s">
        <v>42</v>
      </c>
      <c r="C43" s="11">
        <v>111</v>
      </c>
      <c r="D43" s="12">
        <v>5000</v>
      </c>
      <c r="E43" s="12">
        <f>D43*12</f>
        <v>60000</v>
      </c>
      <c r="F43" s="24" t="s">
        <v>58</v>
      </c>
      <c r="G43" s="24" t="s">
        <v>58</v>
      </c>
      <c r="H43" s="24" t="s">
        <v>58</v>
      </c>
      <c r="I43" s="13">
        <v>5000</v>
      </c>
      <c r="J43" s="24" t="s">
        <v>58</v>
      </c>
      <c r="K43" s="24" t="s">
        <v>58</v>
      </c>
      <c r="L43" s="13"/>
      <c r="M43" s="13"/>
      <c r="N43" s="13"/>
      <c r="O43" s="13"/>
      <c r="P43" s="13"/>
      <c r="Q43" s="13"/>
      <c r="R43" s="13">
        <f>SUM(F43:Q43)</f>
        <v>5000</v>
      </c>
      <c r="S43" s="12">
        <f>E43-R43</f>
        <v>55000</v>
      </c>
      <c r="T43" s="14"/>
    </row>
    <row r="44" spans="1:20">
      <c r="A44" s="11">
        <v>38</v>
      </c>
      <c r="B44" s="10" t="s">
        <v>43</v>
      </c>
      <c r="C44" s="11">
        <v>133</v>
      </c>
      <c r="D44" s="12">
        <v>5000</v>
      </c>
      <c r="E44" s="12">
        <f>D44*12</f>
        <v>60000</v>
      </c>
      <c r="F44" s="13">
        <v>5000</v>
      </c>
      <c r="G44" s="13">
        <v>5000</v>
      </c>
      <c r="H44" s="13">
        <v>5000</v>
      </c>
      <c r="I44" s="13">
        <v>5000</v>
      </c>
      <c r="J44" s="13">
        <v>5000</v>
      </c>
      <c r="K44" s="24" t="s">
        <v>58</v>
      </c>
      <c r="L44" s="13"/>
      <c r="M44" s="13"/>
      <c r="N44" s="13"/>
      <c r="O44" s="13"/>
      <c r="P44" s="13"/>
      <c r="Q44" s="13"/>
      <c r="R44" s="13">
        <f>SUM(F44:Q44)</f>
        <v>25000</v>
      </c>
      <c r="S44" s="12">
        <f>E44-R44</f>
        <v>35000</v>
      </c>
      <c r="T44" s="14"/>
    </row>
    <row r="45" spans="1:20">
      <c r="A45" s="11">
        <v>39</v>
      </c>
      <c r="B45" s="15" t="s">
        <v>44</v>
      </c>
      <c r="C45" s="11">
        <v>109</v>
      </c>
      <c r="D45" s="12">
        <v>5000</v>
      </c>
      <c r="E45" s="12">
        <f>D45*12</f>
        <v>60000</v>
      </c>
      <c r="F45" s="13">
        <v>5000</v>
      </c>
      <c r="G45" s="13">
        <v>5000</v>
      </c>
      <c r="H45" s="13">
        <v>5000</v>
      </c>
      <c r="I45" s="13">
        <v>5000</v>
      </c>
      <c r="J45" s="13">
        <v>5000</v>
      </c>
      <c r="K45" s="24" t="s">
        <v>58</v>
      </c>
      <c r="L45" s="13"/>
      <c r="M45" s="13"/>
      <c r="N45" s="13"/>
      <c r="O45" s="13"/>
      <c r="P45" s="13"/>
      <c r="Q45" s="13"/>
      <c r="R45" s="13">
        <f>SUM(F45:Q45)</f>
        <v>25000</v>
      </c>
      <c r="S45" s="12">
        <f>E45-R45</f>
        <v>35000</v>
      </c>
      <c r="T45" s="14"/>
    </row>
    <row r="46" spans="1:20">
      <c r="A46" s="11">
        <v>40</v>
      </c>
      <c r="B46" s="15" t="s">
        <v>45</v>
      </c>
      <c r="C46" s="11">
        <v>147</v>
      </c>
      <c r="D46" s="12">
        <v>5000</v>
      </c>
      <c r="E46" s="12">
        <f>D46*12</f>
        <v>60000</v>
      </c>
      <c r="F46" s="24" t="s">
        <v>58</v>
      </c>
      <c r="G46" s="24" t="s">
        <v>58</v>
      </c>
      <c r="H46" s="13">
        <v>5000</v>
      </c>
      <c r="I46" s="13">
        <v>5000</v>
      </c>
      <c r="J46" s="24" t="s">
        <v>58</v>
      </c>
      <c r="K46" s="24" t="s">
        <v>58</v>
      </c>
      <c r="L46" s="13"/>
      <c r="M46" s="13"/>
      <c r="N46" s="13"/>
      <c r="O46" s="13"/>
      <c r="P46" s="13"/>
      <c r="Q46" s="13"/>
      <c r="R46" s="13">
        <f>SUM(F46:Q46)</f>
        <v>10000</v>
      </c>
      <c r="S46" s="12">
        <f>E46-R46</f>
        <v>50000</v>
      </c>
      <c r="T46" s="14"/>
    </row>
    <row r="47" spans="1:20">
      <c r="A47" s="11">
        <v>41</v>
      </c>
      <c r="B47" s="15" t="s">
        <v>46</v>
      </c>
      <c r="C47" s="11">
        <v>103</v>
      </c>
      <c r="D47" s="12">
        <v>5000</v>
      </c>
      <c r="E47" s="12">
        <f>D47*12</f>
        <v>60000</v>
      </c>
      <c r="F47" s="24" t="s">
        <v>58</v>
      </c>
      <c r="G47" s="13">
        <v>4440</v>
      </c>
      <c r="H47" s="17">
        <v>5000</v>
      </c>
      <c r="I47" s="13">
        <v>5000</v>
      </c>
      <c r="J47" s="24" t="s">
        <v>58</v>
      </c>
      <c r="K47" s="24" t="s">
        <v>58</v>
      </c>
      <c r="L47" s="13"/>
      <c r="M47" s="13"/>
      <c r="N47" s="13"/>
      <c r="O47" s="13"/>
      <c r="P47" s="13"/>
      <c r="Q47" s="13"/>
      <c r="R47" s="13">
        <f>SUM(F47:Q47)</f>
        <v>14440</v>
      </c>
      <c r="S47" s="12">
        <f>E47-R47</f>
        <v>45560</v>
      </c>
      <c r="T47" s="14"/>
    </row>
    <row r="48" spans="1:20">
      <c r="A48" s="11">
        <v>42</v>
      </c>
      <c r="B48" s="15" t="s">
        <v>47</v>
      </c>
      <c r="C48" s="11">
        <v>56</v>
      </c>
      <c r="D48" s="12">
        <v>5000</v>
      </c>
      <c r="E48" s="12">
        <f>D48*12</f>
        <v>60000</v>
      </c>
      <c r="F48" s="24" t="s">
        <v>58</v>
      </c>
      <c r="G48" s="24" t="s">
        <v>58</v>
      </c>
      <c r="H48" s="24" t="s">
        <v>58</v>
      </c>
      <c r="I48" s="24" t="s">
        <v>58</v>
      </c>
      <c r="J48" s="24" t="s">
        <v>58</v>
      </c>
      <c r="K48" s="24" t="s">
        <v>58</v>
      </c>
      <c r="L48" s="13"/>
      <c r="M48" s="13"/>
      <c r="N48" s="13"/>
      <c r="O48" s="13"/>
      <c r="P48" s="13"/>
      <c r="Q48" s="13"/>
      <c r="R48" s="13">
        <f>SUM(F48:Q48)</f>
        <v>0</v>
      </c>
      <c r="S48" s="12">
        <f>E48-R48</f>
        <v>60000</v>
      </c>
      <c r="T48" s="14"/>
    </row>
    <row r="49" spans="1:20">
      <c r="A49" s="9">
        <v>43</v>
      </c>
      <c r="B49" s="15" t="s">
        <v>48</v>
      </c>
      <c r="C49" s="11">
        <v>68</v>
      </c>
      <c r="D49" s="12">
        <v>5000</v>
      </c>
      <c r="E49" s="12">
        <f>D49*12</f>
        <v>60000</v>
      </c>
      <c r="F49" s="24" t="s">
        <v>58</v>
      </c>
      <c r="G49" s="24" t="s">
        <v>58</v>
      </c>
      <c r="H49" s="24" t="s">
        <v>58</v>
      </c>
      <c r="I49" s="13">
        <v>3250</v>
      </c>
      <c r="J49" s="24" t="s">
        <v>58</v>
      </c>
      <c r="K49" s="24" t="s">
        <v>58</v>
      </c>
      <c r="L49" s="13"/>
      <c r="M49" s="13"/>
      <c r="N49" s="13"/>
      <c r="O49" s="13"/>
      <c r="P49" s="13"/>
      <c r="Q49" s="13"/>
      <c r="R49" s="13">
        <f>SUM(F49:Q49)</f>
        <v>3250</v>
      </c>
      <c r="S49" s="12">
        <f>E49-R49</f>
        <v>56750</v>
      </c>
      <c r="T49" s="14"/>
    </row>
    <row r="50" spans="1:20">
      <c r="A50" s="11">
        <v>44</v>
      </c>
      <c r="B50" s="15" t="s">
        <v>49</v>
      </c>
      <c r="C50" s="11">
        <v>141</v>
      </c>
      <c r="D50" s="12">
        <v>5000</v>
      </c>
      <c r="E50" s="12">
        <f>D50*12</f>
        <v>60000</v>
      </c>
      <c r="F50" s="24" t="s">
        <v>58</v>
      </c>
      <c r="G50" s="24" t="s">
        <v>58</v>
      </c>
      <c r="H50" s="24" t="s">
        <v>58</v>
      </c>
      <c r="I50" s="24" t="s">
        <v>58</v>
      </c>
      <c r="J50" s="24" t="s">
        <v>58</v>
      </c>
      <c r="K50" s="24" t="s">
        <v>58</v>
      </c>
      <c r="L50" s="13"/>
      <c r="M50" s="13"/>
      <c r="N50" s="13"/>
      <c r="O50" s="13"/>
      <c r="P50" s="13"/>
      <c r="Q50" s="13"/>
      <c r="R50" s="13">
        <f>SUM(F50:Q50)</f>
        <v>0</v>
      </c>
      <c r="S50" s="12">
        <f>E50-R50</f>
        <v>60000</v>
      </c>
      <c r="T50" s="14"/>
    </row>
    <row r="51" spans="1:20">
      <c r="A51" s="11">
        <v>45</v>
      </c>
      <c r="B51" s="15" t="s">
        <v>50</v>
      </c>
      <c r="C51" s="11">
        <v>178</v>
      </c>
      <c r="D51" s="12">
        <v>5000</v>
      </c>
      <c r="E51" s="12">
        <f>D51*12</f>
        <v>60000</v>
      </c>
      <c r="F51" s="13">
        <v>5000</v>
      </c>
      <c r="G51" s="13">
        <v>5000</v>
      </c>
      <c r="H51" s="24" t="s">
        <v>58</v>
      </c>
      <c r="I51" s="24" t="s">
        <v>58</v>
      </c>
      <c r="J51" s="24" t="s">
        <v>58</v>
      </c>
      <c r="K51" s="24" t="s">
        <v>58</v>
      </c>
      <c r="L51" s="13"/>
      <c r="M51" s="13"/>
      <c r="N51" s="13"/>
      <c r="O51" s="13"/>
      <c r="P51" s="13"/>
      <c r="Q51" s="13"/>
      <c r="R51" s="13">
        <f>SUM(F51:Q51)</f>
        <v>10000</v>
      </c>
      <c r="S51" s="12">
        <f>E51-R51</f>
        <v>50000</v>
      </c>
      <c r="T51" s="14"/>
    </row>
    <row r="52" spans="1:20">
      <c r="A52" s="11">
        <v>46</v>
      </c>
      <c r="B52" s="15" t="s">
        <v>51</v>
      </c>
      <c r="C52" s="11">
        <v>232</v>
      </c>
      <c r="D52" s="12">
        <v>7500</v>
      </c>
      <c r="E52" s="12">
        <f>D52*12</f>
        <v>90000</v>
      </c>
      <c r="F52" s="13">
        <v>1940</v>
      </c>
      <c r="G52" s="16">
        <v>1494</v>
      </c>
      <c r="H52" s="17">
        <v>2677</v>
      </c>
      <c r="I52" s="13">
        <v>7433</v>
      </c>
      <c r="J52" s="24" t="s">
        <v>58</v>
      </c>
      <c r="K52" s="24" t="s">
        <v>58</v>
      </c>
      <c r="L52" s="13"/>
      <c r="M52" s="13"/>
      <c r="N52" s="13"/>
      <c r="O52" s="13"/>
      <c r="P52" s="13"/>
      <c r="Q52" s="13"/>
      <c r="R52" s="13">
        <f>SUM(F52:Q52)</f>
        <v>13544</v>
      </c>
      <c r="S52" s="12">
        <f>E52-R52</f>
        <v>76456</v>
      </c>
      <c r="T52" s="14"/>
    </row>
    <row r="53" spans="1:20">
      <c r="A53" s="11">
        <v>47</v>
      </c>
      <c r="B53" s="15" t="s">
        <v>52</v>
      </c>
      <c r="C53" s="11">
        <v>76</v>
      </c>
      <c r="D53" s="12">
        <v>5000</v>
      </c>
      <c r="E53" s="12">
        <f>D53*12</f>
        <v>60000</v>
      </c>
      <c r="F53" s="24" t="s">
        <v>58</v>
      </c>
      <c r="G53" s="24" t="s">
        <v>58</v>
      </c>
      <c r="H53" s="24" t="s">
        <v>58</v>
      </c>
      <c r="I53" s="13">
        <v>2500</v>
      </c>
      <c r="J53" s="24" t="s">
        <v>58</v>
      </c>
      <c r="K53" s="24" t="s">
        <v>58</v>
      </c>
      <c r="L53" s="13"/>
      <c r="M53" s="13"/>
      <c r="N53" s="13"/>
      <c r="O53" s="13"/>
      <c r="P53" s="13"/>
      <c r="Q53" s="13"/>
      <c r="R53" s="13">
        <f>SUM(F53:Q53)</f>
        <v>2500</v>
      </c>
      <c r="S53" s="12">
        <f>E53-R53</f>
        <v>57500</v>
      </c>
      <c r="T53" s="14"/>
    </row>
    <row r="54" spans="1:20">
      <c r="A54" s="11">
        <v>48</v>
      </c>
      <c r="B54" s="10" t="s">
        <v>53</v>
      </c>
      <c r="C54" s="11">
        <v>152</v>
      </c>
      <c r="D54" s="12">
        <v>5000</v>
      </c>
      <c r="E54" s="12">
        <f>D54*12</f>
        <v>60000</v>
      </c>
      <c r="F54" s="24" t="s">
        <v>58</v>
      </c>
      <c r="G54" s="24" t="s">
        <v>58</v>
      </c>
      <c r="H54" s="24" t="s">
        <v>58</v>
      </c>
      <c r="I54" s="13">
        <v>5000</v>
      </c>
      <c r="J54" s="13">
        <v>5000</v>
      </c>
      <c r="K54" s="24" t="s">
        <v>58</v>
      </c>
      <c r="L54" s="13"/>
      <c r="M54" s="13"/>
      <c r="N54" s="13"/>
      <c r="O54" s="13"/>
      <c r="P54" s="13"/>
      <c r="Q54" s="13"/>
      <c r="R54" s="13">
        <f>SUM(F54:Q54)</f>
        <v>10000</v>
      </c>
      <c r="S54" s="12">
        <f>E54-R54</f>
        <v>50000</v>
      </c>
      <c r="T54" s="14"/>
    </row>
    <row r="55" spans="1:20" ht="21.75" thickBot="1">
      <c r="B55" s="19" t="s">
        <v>54</v>
      </c>
      <c r="C55" s="23">
        <f>SUM(C7:C54)</f>
        <v>7864</v>
      </c>
      <c r="D55" s="20"/>
      <c r="E55" s="21"/>
      <c r="F55" s="20">
        <f t="shared" ref="F55:S55" si="0">SUM(F7:F54)</f>
        <v>113190</v>
      </c>
      <c r="G55" s="20">
        <f t="shared" si="0"/>
        <v>121409</v>
      </c>
      <c r="H55" s="21">
        <f t="shared" si="0"/>
        <v>140067</v>
      </c>
      <c r="I55" s="20">
        <f t="shared" si="0"/>
        <v>206898</v>
      </c>
      <c r="J55" s="20">
        <f>SUM(J7:J54)</f>
        <v>108262</v>
      </c>
      <c r="K55" s="20">
        <f t="shared" si="0"/>
        <v>0</v>
      </c>
      <c r="L55" s="20">
        <f t="shared" si="0"/>
        <v>0</v>
      </c>
      <c r="M55" s="20">
        <f t="shared" si="0"/>
        <v>0</v>
      </c>
      <c r="N55" s="20">
        <f t="shared" si="0"/>
        <v>0</v>
      </c>
      <c r="O55" s="20">
        <f t="shared" si="0"/>
        <v>0</v>
      </c>
      <c r="P55" s="20">
        <f t="shared" si="0"/>
        <v>0</v>
      </c>
      <c r="Q55" s="20">
        <f t="shared" si="0"/>
        <v>0</v>
      </c>
      <c r="R55" s="20">
        <f t="shared" si="0"/>
        <v>689826</v>
      </c>
      <c r="S55" s="20">
        <f t="shared" si="0"/>
        <v>2580174</v>
      </c>
      <c r="T55" s="14"/>
    </row>
    <row r="56" spans="1:20" ht="21.75" thickTop="1">
      <c r="B56" s="25" t="s">
        <v>59</v>
      </c>
      <c r="E56" s="14"/>
      <c r="H56" s="22"/>
      <c r="R56" s="14"/>
    </row>
    <row r="57" spans="1:20">
      <c r="R57" s="14"/>
    </row>
  </sheetData>
  <mergeCells count="4">
    <mergeCell ref="A1:S1"/>
    <mergeCell ref="A2:S2"/>
    <mergeCell ref="A3:S3"/>
    <mergeCell ref="A4:S4"/>
  </mergeCells>
  <printOptions horizontalCentered="1"/>
  <pageMargins left="0.39370078740157483" right="0.39370078740157483" top="0.74803149606299213" bottom="0.59055118110236227" header="0.31496062992125984" footer="0.31496062992125984"/>
  <pageSetup paperSize="9" scale="81" fitToHeight="0" orientation="landscape" verticalDpi="0" r:id="rId1"/>
  <rowBreaks count="2" manualBreakCount="2">
    <brk id="28" max="18" man="1"/>
    <brk id="50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8F68-ECA9-49F8-9270-FED46877D304}">
  <dimension ref="A1:F58"/>
  <sheetViews>
    <sheetView tabSelected="1" topLeftCell="A46" zoomScaleNormal="100" workbookViewId="0">
      <selection activeCell="C9" sqref="C9"/>
    </sheetView>
  </sheetViews>
  <sheetFormatPr defaultColWidth="9" defaultRowHeight="24"/>
  <cols>
    <col min="1" max="1" width="7.7109375" style="48" customWidth="1"/>
    <col min="2" max="2" width="38.85546875" style="49" customWidth="1"/>
    <col min="3" max="4" width="15.42578125" style="49" customWidth="1"/>
    <col min="5" max="5" width="19.140625" style="29" customWidth="1"/>
    <col min="6" max="16384" width="9" style="29"/>
  </cols>
  <sheetData>
    <row r="1" spans="1:6">
      <c r="A1" s="28" t="s">
        <v>0</v>
      </c>
      <c r="B1" s="28"/>
      <c r="C1" s="28"/>
      <c r="D1" s="28"/>
      <c r="E1" s="28"/>
    </row>
    <row r="2" spans="1:6">
      <c r="A2" s="28" t="s">
        <v>1</v>
      </c>
      <c r="B2" s="28"/>
      <c r="C2" s="28"/>
      <c r="D2" s="28"/>
      <c r="E2" s="28"/>
    </row>
    <row r="3" spans="1:6">
      <c r="A3" s="28" t="s">
        <v>2</v>
      </c>
      <c r="B3" s="28"/>
      <c r="C3" s="28"/>
      <c r="D3" s="28"/>
      <c r="E3" s="28"/>
    </row>
    <row r="4" spans="1:6" ht="27.75" customHeight="1">
      <c r="A4" s="54" t="s">
        <v>63</v>
      </c>
      <c r="B4" s="54"/>
      <c r="C4" s="54"/>
      <c r="D4" s="54"/>
      <c r="E4" s="54"/>
    </row>
    <row r="5" spans="1:6" s="35" customFormat="1">
      <c r="A5" s="30" t="s">
        <v>4</v>
      </c>
      <c r="B5" s="31" t="s">
        <v>5</v>
      </c>
      <c r="C5" s="32" t="s">
        <v>64</v>
      </c>
      <c r="D5" s="33"/>
      <c r="E5" s="34" t="s">
        <v>65</v>
      </c>
    </row>
    <row r="6" spans="1:6" s="35" customFormat="1" ht="33" customHeight="1">
      <c r="A6" s="36"/>
      <c r="B6" s="37"/>
      <c r="C6" s="38" t="s">
        <v>61</v>
      </c>
      <c r="D6" s="39" t="s">
        <v>66</v>
      </c>
      <c r="E6" s="40"/>
    </row>
    <row r="7" spans="1:6">
      <c r="A7" s="41">
        <v>1</v>
      </c>
      <c r="B7" s="42" t="s">
        <v>7</v>
      </c>
      <c r="C7" s="43">
        <v>200000</v>
      </c>
      <c r="D7" s="43" t="s">
        <v>58</v>
      </c>
      <c r="E7" s="44" t="s">
        <v>67</v>
      </c>
      <c r="F7" s="45"/>
    </row>
    <row r="8" spans="1:6">
      <c r="A8" s="46">
        <v>2</v>
      </c>
      <c r="B8" s="47" t="s">
        <v>8</v>
      </c>
      <c r="C8" s="43">
        <v>200000</v>
      </c>
      <c r="D8" s="43" t="s">
        <v>58</v>
      </c>
      <c r="E8" s="44" t="s">
        <v>67</v>
      </c>
      <c r="F8" s="45"/>
    </row>
    <row r="9" spans="1:6">
      <c r="A9" s="46">
        <v>3</v>
      </c>
      <c r="B9" s="47" t="s">
        <v>9</v>
      </c>
      <c r="C9" s="43">
        <v>200000</v>
      </c>
      <c r="D9" s="43" t="s">
        <v>58</v>
      </c>
      <c r="E9" s="44" t="s">
        <v>67</v>
      </c>
      <c r="F9" s="45"/>
    </row>
    <row r="10" spans="1:6">
      <c r="A10" s="46">
        <v>4</v>
      </c>
      <c r="B10" s="47" t="s">
        <v>10</v>
      </c>
      <c r="C10" s="43">
        <v>200000</v>
      </c>
      <c r="D10" s="43" t="s">
        <v>58</v>
      </c>
      <c r="E10" s="44" t="s">
        <v>67</v>
      </c>
      <c r="F10" s="45"/>
    </row>
    <row r="11" spans="1:6">
      <c r="A11" s="46">
        <v>5</v>
      </c>
      <c r="B11" s="47" t="s">
        <v>11</v>
      </c>
      <c r="C11" s="43">
        <v>200000</v>
      </c>
      <c r="D11" s="43" t="s">
        <v>58</v>
      </c>
      <c r="E11" s="44" t="s">
        <v>67</v>
      </c>
      <c r="F11" s="45"/>
    </row>
    <row r="12" spans="1:6">
      <c r="A12" s="46">
        <v>6</v>
      </c>
      <c r="B12" s="47" t="s">
        <v>12</v>
      </c>
      <c r="C12" s="43">
        <v>200000</v>
      </c>
      <c r="D12" s="43" t="s">
        <v>58</v>
      </c>
      <c r="E12" s="44" t="s">
        <v>67</v>
      </c>
      <c r="F12" s="45"/>
    </row>
    <row r="13" spans="1:6">
      <c r="A13" s="46">
        <v>7</v>
      </c>
      <c r="B13" s="47" t="s">
        <v>13</v>
      </c>
      <c r="C13" s="43">
        <v>200000</v>
      </c>
      <c r="D13" s="43" t="s">
        <v>58</v>
      </c>
      <c r="E13" s="44" t="s">
        <v>67</v>
      </c>
      <c r="F13" s="45"/>
    </row>
    <row r="14" spans="1:6">
      <c r="A14" s="46">
        <v>8</v>
      </c>
      <c r="B14" s="47" t="s">
        <v>14</v>
      </c>
      <c r="C14" s="43">
        <v>200000</v>
      </c>
      <c r="D14" s="43" t="s">
        <v>58</v>
      </c>
      <c r="E14" s="44" t="s">
        <v>67</v>
      </c>
      <c r="F14" s="45"/>
    </row>
    <row r="15" spans="1:6">
      <c r="A15" s="46">
        <v>9</v>
      </c>
      <c r="B15" s="47" t="s">
        <v>15</v>
      </c>
      <c r="C15" s="43">
        <v>200000</v>
      </c>
      <c r="D15" s="43" t="s">
        <v>58</v>
      </c>
      <c r="E15" s="44" t="s">
        <v>67</v>
      </c>
      <c r="F15" s="45"/>
    </row>
    <row r="16" spans="1:6">
      <c r="A16" s="46">
        <v>10</v>
      </c>
      <c r="B16" s="47" t="s">
        <v>16</v>
      </c>
      <c r="C16" s="43">
        <v>200000</v>
      </c>
      <c r="D16" s="43" t="s">
        <v>58</v>
      </c>
      <c r="E16" s="44" t="s">
        <v>67</v>
      </c>
      <c r="F16" s="45"/>
    </row>
    <row r="17" spans="1:6">
      <c r="A17" s="46">
        <v>11</v>
      </c>
      <c r="B17" s="47" t="s">
        <v>17</v>
      </c>
      <c r="C17" s="43">
        <v>200000</v>
      </c>
      <c r="D17" s="43" t="s">
        <v>58</v>
      </c>
      <c r="E17" s="44" t="s">
        <v>67</v>
      </c>
      <c r="F17" s="45"/>
    </row>
    <row r="18" spans="1:6">
      <c r="A18" s="46">
        <v>12</v>
      </c>
      <c r="B18" s="47" t="s">
        <v>18</v>
      </c>
      <c r="C18" s="43">
        <v>200000</v>
      </c>
      <c r="D18" s="43" t="s">
        <v>58</v>
      </c>
      <c r="E18" s="44" t="s">
        <v>67</v>
      </c>
      <c r="F18" s="45"/>
    </row>
    <row r="19" spans="1:6">
      <c r="A19" s="46">
        <v>13</v>
      </c>
      <c r="B19" s="47" t="s">
        <v>19</v>
      </c>
      <c r="C19" s="43">
        <v>200000</v>
      </c>
      <c r="D19" s="43" t="s">
        <v>58</v>
      </c>
      <c r="E19" s="44" t="s">
        <v>67</v>
      </c>
      <c r="F19" s="45"/>
    </row>
    <row r="20" spans="1:6">
      <c r="A20" s="46">
        <v>14</v>
      </c>
      <c r="B20" s="47" t="s">
        <v>20</v>
      </c>
      <c r="C20" s="43">
        <v>200000</v>
      </c>
      <c r="D20" s="43" t="s">
        <v>58</v>
      </c>
      <c r="E20" s="44" t="s">
        <v>67</v>
      </c>
      <c r="F20" s="45"/>
    </row>
    <row r="21" spans="1:6">
      <c r="A21" s="46">
        <v>15</v>
      </c>
      <c r="B21" s="47" t="s">
        <v>21</v>
      </c>
      <c r="C21" s="43">
        <v>200000</v>
      </c>
      <c r="D21" s="43" t="s">
        <v>58</v>
      </c>
      <c r="E21" s="44" t="s">
        <v>67</v>
      </c>
      <c r="F21" s="45"/>
    </row>
    <row r="22" spans="1:6">
      <c r="A22" s="46">
        <v>16</v>
      </c>
      <c r="B22" s="47" t="s">
        <v>22</v>
      </c>
      <c r="C22" s="43">
        <v>200000</v>
      </c>
      <c r="D22" s="43" t="s">
        <v>58</v>
      </c>
      <c r="E22" s="44" t="s">
        <v>67</v>
      </c>
      <c r="F22" s="45"/>
    </row>
    <row r="23" spans="1:6">
      <c r="A23" s="46">
        <v>17</v>
      </c>
      <c r="B23" s="47" t="s">
        <v>23</v>
      </c>
      <c r="C23" s="43">
        <v>200000</v>
      </c>
      <c r="D23" s="43" t="s">
        <v>58</v>
      </c>
      <c r="E23" s="44" t="s">
        <v>67</v>
      </c>
      <c r="F23" s="45"/>
    </row>
    <row r="24" spans="1:6">
      <c r="A24" s="46">
        <v>18</v>
      </c>
      <c r="B24" s="47" t="s">
        <v>24</v>
      </c>
      <c r="C24" s="43">
        <v>200000</v>
      </c>
      <c r="D24" s="43" t="s">
        <v>58</v>
      </c>
      <c r="E24" s="44" t="s">
        <v>67</v>
      </c>
      <c r="F24" s="45"/>
    </row>
    <row r="25" spans="1:6">
      <c r="A25" s="46">
        <v>19</v>
      </c>
      <c r="B25" s="47" t="s">
        <v>25</v>
      </c>
      <c r="C25" s="43">
        <v>200000</v>
      </c>
      <c r="D25" s="43" t="s">
        <v>58</v>
      </c>
      <c r="E25" s="44" t="s">
        <v>67</v>
      </c>
      <c r="F25" s="45"/>
    </row>
    <row r="26" spans="1:6">
      <c r="A26" s="46">
        <v>20</v>
      </c>
      <c r="B26" s="47" t="s">
        <v>26</v>
      </c>
      <c r="C26" s="43">
        <v>200000</v>
      </c>
      <c r="D26" s="43" t="s">
        <v>58</v>
      </c>
      <c r="E26" s="44" t="s">
        <v>67</v>
      </c>
      <c r="F26" s="45"/>
    </row>
    <row r="27" spans="1:6">
      <c r="A27" s="46">
        <v>21</v>
      </c>
      <c r="B27" s="47" t="s">
        <v>27</v>
      </c>
      <c r="C27" s="43">
        <v>200000</v>
      </c>
      <c r="D27" s="43" t="s">
        <v>58</v>
      </c>
      <c r="E27" s="44" t="s">
        <v>67</v>
      </c>
      <c r="F27" s="45"/>
    </row>
    <row r="28" spans="1:6">
      <c r="A28" s="46">
        <v>22</v>
      </c>
      <c r="B28" s="47" t="s">
        <v>28</v>
      </c>
      <c r="C28" s="43">
        <v>200000</v>
      </c>
      <c r="D28" s="43" t="s">
        <v>58</v>
      </c>
      <c r="E28" s="44" t="s">
        <v>67</v>
      </c>
      <c r="F28" s="45"/>
    </row>
    <row r="29" spans="1:6">
      <c r="A29" s="46">
        <v>23</v>
      </c>
      <c r="B29" s="47" t="s">
        <v>60</v>
      </c>
      <c r="C29" s="43">
        <v>200000</v>
      </c>
      <c r="D29" s="43" t="s">
        <v>58</v>
      </c>
      <c r="E29" s="44" t="s">
        <v>67</v>
      </c>
      <c r="F29" s="45"/>
    </row>
    <row r="30" spans="1:6">
      <c r="A30" s="46">
        <v>24</v>
      </c>
      <c r="B30" s="47" t="s">
        <v>29</v>
      </c>
      <c r="C30" s="43">
        <v>200000</v>
      </c>
      <c r="D30" s="43" t="s">
        <v>58</v>
      </c>
      <c r="E30" s="44" t="s">
        <v>67</v>
      </c>
      <c r="F30" s="45"/>
    </row>
    <row r="31" spans="1:6">
      <c r="A31" s="46">
        <v>25</v>
      </c>
      <c r="B31" s="47" t="s">
        <v>30</v>
      </c>
      <c r="C31" s="43">
        <v>200000</v>
      </c>
      <c r="D31" s="43" t="s">
        <v>58</v>
      </c>
      <c r="E31" s="44" t="s">
        <v>67</v>
      </c>
      <c r="F31" s="45"/>
    </row>
    <row r="32" spans="1:6">
      <c r="A32" s="46">
        <v>26</v>
      </c>
      <c r="B32" s="47" t="s">
        <v>31</v>
      </c>
      <c r="C32" s="43">
        <v>200000</v>
      </c>
      <c r="D32" s="43" t="s">
        <v>58</v>
      </c>
      <c r="E32" s="44" t="s">
        <v>67</v>
      </c>
      <c r="F32" s="45"/>
    </row>
    <row r="33" spans="1:6">
      <c r="A33" s="46">
        <v>27</v>
      </c>
      <c r="B33" s="47" t="s">
        <v>32</v>
      </c>
      <c r="C33" s="43">
        <v>200000</v>
      </c>
      <c r="D33" s="43" t="s">
        <v>58</v>
      </c>
      <c r="E33" s="44" t="s">
        <v>67</v>
      </c>
      <c r="F33" s="45"/>
    </row>
    <row r="34" spans="1:6">
      <c r="A34" s="46">
        <v>28</v>
      </c>
      <c r="B34" s="47" t="s">
        <v>33</v>
      </c>
      <c r="C34" s="43">
        <v>200000</v>
      </c>
      <c r="D34" s="43" t="s">
        <v>58</v>
      </c>
      <c r="E34" s="44" t="s">
        <v>67</v>
      </c>
      <c r="F34" s="45"/>
    </row>
    <row r="35" spans="1:6">
      <c r="A35" s="46">
        <v>29</v>
      </c>
      <c r="B35" s="47" t="s">
        <v>34</v>
      </c>
      <c r="C35" s="43">
        <v>200000</v>
      </c>
      <c r="D35" s="43" t="s">
        <v>58</v>
      </c>
      <c r="E35" s="44" t="s">
        <v>67</v>
      </c>
      <c r="F35" s="45"/>
    </row>
    <row r="36" spans="1:6">
      <c r="A36" s="46">
        <v>30</v>
      </c>
      <c r="B36" s="47" t="s">
        <v>35</v>
      </c>
      <c r="C36" s="43">
        <v>200000</v>
      </c>
      <c r="D36" s="43" t="s">
        <v>58</v>
      </c>
      <c r="E36" s="44" t="s">
        <v>67</v>
      </c>
      <c r="F36" s="45"/>
    </row>
    <row r="37" spans="1:6">
      <c r="A37" s="46">
        <v>31</v>
      </c>
      <c r="B37" s="47" t="s">
        <v>36</v>
      </c>
      <c r="C37" s="43">
        <v>200000</v>
      </c>
      <c r="D37" s="43" t="s">
        <v>58</v>
      </c>
      <c r="E37" s="44" t="s">
        <v>67</v>
      </c>
      <c r="F37" s="45"/>
    </row>
    <row r="38" spans="1:6">
      <c r="A38" s="46">
        <v>32</v>
      </c>
      <c r="B38" s="47" t="s">
        <v>37</v>
      </c>
      <c r="C38" s="43">
        <v>200000</v>
      </c>
      <c r="D38" s="43" t="s">
        <v>58</v>
      </c>
      <c r="E38" s="44" t="s">
        <v>67</v>
      </c>
      <c r="F38" s="45"/>
    </row>
    <row r="39" spans="1:6">
      <c r="A39" s="46">
        <v>33</v>
      </c>
      <c r="B39" s="47" t="s">
        <v>38</v>
      </c>
      <c r="C39" s="43">
        <v>200000</v>
      </c>
      <c r="D39" s="43" t="s">
        <v>58</v>
      </c>
      <c r="E39" s="44" t="s">
        <v>67</v>
      </c>
      <c r="F39" s="45"/>
    </row>
    <row r="40" spans="1:6">
      <c r="A40" s="46">
        <v>34</v>
      </c>
      <c r="B40" s="47" t="s">
        <v>39</v>
      </c>
      <c r="C40" s="43">
        <v>200000</v>
      </c>
      <c r="D40" s="43" t="s">
        <v>58</v>
      </c>
      <c r="E40" s="44" t="s">
        <v>67</v>
      </c>
      <c r="F40" s="45"/>
    </row>
    <row r="41" spans="1:6">
      <c r="A41" s="46">
        <v>35</v>
      </c>
      <c r="B41" s="47" t="s">
        <v>41</v>
      </c>
      <c r="C41" s="43">
        <v>200000</v>
      </c>
      <c r="D41" s="43" t="s">
        <v>58</v>
      </c>
      <c r="E41" s="44" t="s">
        <v>67</v>
      </c>
      <c r="F41" s="45"/>
    </row>
    <row r="42" spans="1:6">
      <c r="A42" s="46">
        <v>36</v>
      </c>
      <c r="B42" s="47" t="s">
        <v>42</v>
      </c>
      <c r="C42" s="43">
        <v>200000</v>
      </c>
      <c r="D42" s="43" t="s">
        <v>58</v>
      </c>
      <c r="E42" s="44" t="s">
        <v>67</v>
      </c>
      <c r="F42" s="45"/>
    </row>
    <row r="43" spans="1:6">
      <c r="A43" s="46">
        <v>37</v>
      </c>
      <c r="B43" s="42" t="s">
        <v>43</v>
      </c>
      <c r="C43" s="43">
        <v>200000</v>
      </c>
      <c r="D43" s="43" t="s">
        <v>58</v>
      </c>
      <c r="E43" s="44" t="s">
        <v>67</v>
      </c>
      <c r="F43" s="45"/>
    </row>
    <row r="44" spans="1:6">
      <c r="A44" s="46">
        <v>38</v>
      </c>
      <c r="B44" s="47" t="s">
        <v>44</v>
      </c>
      <c r="C44" s="43">
        <v>200000</v>
      </c>
      <c r="D44" s="43" t="s">
        <v>58</v>
      </c>
      <c r="E44" s="44" t="s">
        <v>67</v>
      </c>
      <c r="F44" s="45"/>
    </row>
    <row r="45" spans="1:6">
      <c r="A45" s="46">
        <v>39</v>
      </c>
      <c r="B45" s="47" t="s">
        <v>45</v>
      </c>
      <c r="C45" s="43">
        <v>200000</v>
      </c>
      <c r="D45" s="43" t="s">
        <v>58</v>
      </c>
      <c r="E45" s="44" t="s">
        <v>67</v>
      </c>
      <c r="F45" s="45"/>
    </row>
    <row r="46" spans="1:6">
      <c r="A46" s="46">
        <v>40</v>
      </c>
      <c r="B46" s="47" t="s">
        <v>46</v>
      </c>
      <c r="C46" s="43">
        <v>200000</v>
      </c>
      <c r="D46" s="43" t="s">
        <v>58</v>
      </c>
      <c r="E46" s="44" t="s">
        <v>67</v>
      </c>
      <c r="F46" s="45"/>
    </row>
    <row r="47" spans="1:6">
      <c r="A47" s="46">
        <v>41</v>
      </c>
      <c r="B47" s="47" t="s">
        <v>47</v>
      </c>
      <c r="C47" s="43">
        <v>200000</v>
      </c>
      <c r="D47" s="43" t="s">
        <v>58</v>
      </c>
      <c r="E47" s="44" t="s">
        <v>67</v>
      </c>
      <c r="F47" s="45"/>
    </row>
    <row r="48" spans="1:6">
      <c r="A48" s="46">
        <v>42</v>
      </c>
      <c r="B48" s="47" t="s">
        <v>48</v>
      </c>
      <c r="C48" s="43">
        <v>200000</v>
      </c>
      <c r="D48" s="43" t="s">
        <v>58</v>
      </c>
      <c r="E48" s="44" t="s">
        <v>67</v>
      </c>
      <c r="F48" s="45"/>
    </row>
    <row r="49" spans="1:6">
      <c r="A49" s="46">
        <v>43</v>
      </c>
      <c r="B49" s="47" t="s">
        <v>49</v>
      </c>
      <c r="C49" s="43">
        <v>200000</v>
      </c>
      <c r="D49" s="43" t="s">
        <v>58</v>
      </c>
      <c r="E49" s="44" t="s">
        <v>67</v>
      </c>
      <c r="F49" s="45"/>
    </row>
    <row r="50" spans="1:6">
      <c r="A50" s="46">
        <v>44</v>
      </c>
      <c r="B50" s="47" t="s">
        <v>50</v>
      </c>
      <c r="C50" s="43">
        <v>200000</v>
      </c>
      <c r="D50" s="43" t="s">
        <v>58</v>
      </c>
      <c r="E50" s="44" t="s">
        <v>67</v>
      </c>
      <c r="F50" s="45"/>
    </row>
    <row r="51" spans="1:6">
      <c r="A51" s="46">
        <v>45</v>
      </c>
      <c r="B51" s="47" t="s">
        <v>51</v>
      </c>
      <c r="C51" s="43">
        <v>200000</v>
      </c>
      <c r="D51" s="43" t="s">
        <v>58</v>
      </c>
      <c r="E51" s="44" t="s">
        <v>67</v>
      </c>
      <c r="F51" s="45"/>
    </row>
    <row r="52" spans="1:6">
      <c r="A52" s="46">
        <v>46</v>
      </c>
      <c r="B52" s="47" t="s">
        <v>52</v>
      </c>
      <c r="C52" s="43">
        <v>200000</v>
      </c>
      <c r="D52" s="43" t="s">
        <v>58</v>
      </c>
      <c r="E52" s="44" t="s">
        <v>67</v>
      </c>
      <c r="F52" s="45"/>
    </row>
    <row r="53" spans="1:6">
      <c r="A53" s="46">
        <v>47</v>
      </c>
      <c r="B53" s="42" t="s">
        <v>53</v>
      </c>
      <c r="C53" s="43">
        <v>200000</v>
      </c>
      <c r="D53" s="43" t="s">
        <v>58</v>
      </c>
      <c r="E53" s="44" t="s">
        <v>67</v>
      </c>
      <c r="F53" s="45"/>
    </row>
    <row r="54" spans="1:6">
      <c r="A54" s="46">
        <v>48</v>
      </c>
      <c r="B54" s="47" t="s">
        <v>68</v>
      </c>
      <c r="C54" s="43">
        <v>200000</v>
      </c>
      <c r="D54" s="43" t="s">
        <v>58</v>
      </c>
      <c r="E54" s="44" t="s">
        <v>67</v>
      </c>
      <c r="F54" s="45"/>
    </row>
    <row r="55" spans="1:6" ht="24.75" thickBot="1">
      <c r="C55" s="50">
        <f>SUM(C7:C54)</f>
        <v>9600000</v>
      </c>
      <c r="D55" s="51"/>
      <c r="E55" s="52"/>
    </row>
    <row r="56" spans="1:6" ht="24.75" thickTop="1">
      <c r="A56" s="53" t="s">
        <v>69</v>
      </c>
    </row>
    <row r="57" spans="1:6">
      <c r="A57" s="53" t="s">
        <v>70</v>
      </c>
    </row>
    <row r="58" spans="1:6">
      <c r="B58" s="49" t="s">
        <v>71</v>
      </c>
    </row>
  </sheetData>
  <mergeCells count="8">
    <mergeCell ref="A1:E1"/>
    <mergeCell ref="A2:E2"/>
    <mergeCell ref="A3:E3"/>
    <mergeCell ref="A5:A6"/>
    <mergeCell ref="B5:B6"/>
    <mergeCell ref="C5:D5"/>
    <mergeCell ref="E5:E6"/>
    <mergeCell ref="A4:E4"/>
  </mergeCells>
  <printOptions horizontalCentered="1"/>
  <pageMargins left="0.47244094488188981" right="0.47244094488188981" top="0.47244094488188981" bottom="0.47244094488188981" header="0.31496062992125984" footer="0.31496062992125984"/>
  <pageSetup paperSize="9" scale="95" orientation="portrait" verticalDpi="0" r:id="rId1"/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ค่าสนับสนุนการดำเนินงานกรรมการ</vt:lpstr>
      <vt:lpstr>โครงการชุมชนเข้มแข็ง</vt:lpstr>
      <vt:lpstr>ค่าสนับสนุนการดำเนินงานกรรมการ!Print_Area</vt:lpstr>
      <vt:lpstr>โครงการชุมชนเข้มแข็ง!Print_Area</vt:lpstr>
      <vt:lpstr>ค่าสนับสนุนการดำเนินงานกรรมการ!Print_Titles</vt:lpstr>
      <vt:lpstr>โครงการชุมชนเข้มแข็ง!Print_Titles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ฝ่ายปกครอง สำนักงานเขตบางแค</cp:lastModifiedBy>
  <cp:lastPrinted>2025-04-23T02:33:47Z</cp:lastPrinted>
  <dcterms:created xsi:type="dcterms:W3CDTF">2025-04-18T02:04:18Z</dcterms:created>
  <dcterms:modified xsi:type="dcterms:W3CDTF">2025-04-23T02:33:55Z</dcterms:modified>
</cp:coreProperties>
</file>