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A1311BD-6CA3-4939-8FB4-F670D59DF48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สงม.2 (68)" sheetId="15" r:id="rId1"/>
    <sheet name="สงม2 (งวดรวม3 งวด)" sheetId="14" r:id="rId2"/>
    <sheet name="สงม2 (งวดที่1)" sheetId="10" r:id="rId3"/>
    <sheet name="สงม.(งวดที่2)" sheetId="11" r:id="rId4"/>
    <sheet name="สงม.(งวดที่3)" sheetId="16" r:id="rId5"/>
  </sheets>
  <definedNames>
    <definedName name="_xlnm.Print_Area" localSheetId="3">'สงม.(งวดที่2)'!$A$1:$C$36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3" i="11" l="1"/>
  <c r="C9" i="11" s="1"/>
  <c r="C19" i="14"/>
  <c r="C17" i="14"/>
  <c r="C13" i="14"/>
  <c r="C17" i="15"/>
  <c r="R16" i="15"/>
  <c r="M16" i="15"/>
  <c r="H16" i="15"/>
  <c r="C16" i="15" s="1"/>
  <c r="R14" i="15"/>
  <c r="M14" i="15"/>
  <c r="H14" i="15"/>
  <c r="C14" i="15"/>
  <c r="C33" i="14" l="1"/>
  <c r="C31" i="14"/>
  <c r="C27" i="14"/>
  <c r="C25" i="14"/>
  <c r="C22" i="14"/>
  <c r="C15" i="14"/>
  <c r="C11" i="14"/>
  <c r="E9" i="14" l="1"/>
  <c r="F9" i="14"/>
  <c r="D9" i="14"/>
  <c r="C27" i="15"/>
  <c r="C29" i="15" s="1"/>
  <c r="C33" i="16"/>
  <c r="C9" i="16" s="1"/>
  <c r="C7" i="16" s="1"/>
  <c r="C7" i="11"/>
  <c r="C33" i="10"/>
  <c r="C9" i="10" s="1"/>
  <c r="C7" i="10" s="1"/>
  <c r="Q8" i="15"/>
  <c r="Q27" i="15" s="1"/>
  <c r="Q29" i="15" s="1"/>
  <c r="P8" i="15"/>
  <c r="O8" i="15"/>
  <c r="O27" i="15" s="1"/>
  <c r="O29" i="15" s="1"/>
  <c r="N8" i="15"/>
  <c r="L8" i="15"/>
  <c r="K8" i="15"/>
  <c r="K27" i="15" s="1"/>
  <c r="K29" i="15" s="1"/>
  <c r="J8" i="15"/>
  <c r="I8" i="15"/>
  <c r="G8" i="15"/>
  <c r="G27" i="15" s="1"/>
  <c r="G29" i="15" s="1"/>
  <c r="F8" i="15"/>
  <c r="F27" i="15" s="1"/>
  <c r="F29" i="15" s="1"/>
  <c r="E8" i="15"/>
  <c r="E27" i="15" s="1"/>
  <c r="E29" i="15" s="1"/>
  <c r="D8" i="15"/>
  <c r="R25" i="15"/>
  <c r="M25" i="15"/>
  <c r="H25" i="15"/>
  <c r="C25" i="15" s="1"/>
  <c r="F35" i="14"/>
  <c r="E35" i="14"/>
  <c r="C35" i="14" s="1"/>
  <c r="D35" i="14"/>
  <c r="R18" i="15"/>
  <c r="R26" i="15"/>
  <c r="M26" i="15"/>
  <c r="H26" i="15"/>
  <c r="R24" i="15"/>
  <c r="M24" i="15"/>
  <c r="H24" i="15"/>
  <c r="R23" i="15"/>
  <c r="M23" i="15"/>
  <c r="H23" i="15"/>
  <c r="R22" i="15"/>
  <c r="M22" i="15"/>
  <c r="H22" i="15"/>
  <c r="C22" i="15" s="1"/>
  <c r="M18" i="15"/>
  <c r="H18" i="15"/>
  <c r="R15" i="15"/>
  <c r="M15" i="15"/>
  <c r="H15" i="15"/>
  <c r="R12" i="15"/>
  <c r="M12" i="15"/>
  <c r="H12" i="15"/>
  <c r="D27" i="15"/>
  <c r="D29" i="15" s="1"/>
  <c r="C26" i="15" l="1"/>
  <c r="D7" i="14"/>
  <c r="C9" i="14"/>
  <c r="C12" i="15"/>
  <c r="C18" i="15"/>
  <c r="C15" i="15"/>
  <c r="C23" i="15"/>
  <c r="H8" i="15"/>
  <c r="H27" i="15" s="1"/>
  <c r="H29" i="15" s="1"/>
  <c r="R8" i="15"/>
  <c r="M8" i="15"/>
  <c r="M27" i="15" s="1"/>
  <c r="M29" i="15" s="1"/>
  <c r="N27" i="15"/>
  <c r="N29" i="15" s="1"/>
  <c r="P27" i="15"/>
  <c r="P29" i="15" s="1"/>
  <c r="R27" i="15"/>
  <c r="R29" i="15" s="1"/>
  <c r="I27" i="15"/>
  <c r="I29" i="15" s="1"/>
  <c r="J27" i="15"/>
  <c r="J29" i="15" s="1"/>
  <c r="L27" i="15"/>
  <c r="L29" i="15" s="1"/>
  <c r="F7" i="14" l="1"/>
  <c r="E7" i="14"/>
  <c r="C7" i="14" s="1"/>
</calcChain>
</file>

<file path=xl/sharedStrings.xml><?xml version="1.0" encoding="utf-8"?>
<sst xmlns="http://schemas.openxmlformats.org/spreadsheetml/2006/main" count="331" uniqueCount="78">
  <si>
    <t>รวมทั้งสิ้น</t>
  </si>
  <si>
    <t>แผน</t>
  </si>
  <si>
    <t>ผล</t>
  </si>
  <si>
    <t>งวดที่ 1</t>
  </si>
  <si>
    <t>งวดที่ 2</t>
  </si>
  <si>
    <t>งวดที่ 3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</si>
  <si>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</si>
  <si>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</si>
  <si>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</si>
  <si>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</si>
  <si>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</si>
  <si>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</si>
  <si>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</si>
  <si>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</si>
  <si>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</si>
  <si>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</si>
  <si>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</si>
  <si>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</si>
  <si>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แผน/</t>
  </si>
  <si>
    <t>รวม</t>
  </si>
  <si>
    <t xml:space="preserve"> - ค่าอาหารทำการนอกเวลา</t>
  </si>
  <si>
    <t xml:space="preserve"> - ค่าซ่อมแซมยานพาหนะ</t>
  </si>
  <si>
    <t xml:space="preserve"> - ค่าซ่อมแซมครุภัณฑ์</t>
  </si>
  <si>
    <t xml:space="preserve"> - ค่าวัสดุอุปกรณ์คอมพิวเตอร์</t>
  </si>
  <si>
    <t xml:space="preserve"> - ค่าวัสดุยานพาหนะ</t>
  </si>
  <si>
    <t>หน่วย : บาท</t>
  </si>
  <si>
    <t>หน่วยงาน : สำนักงานเขตสัมพันธวงศ์</t>
  </si>
  <si>
    <t xml:space="preserve"> - ค่าจ้างเหมาบริการเป็นรายบุคคล</t>
  </si>
  <si>
    <t xml:space="preserve"> - ค่าวัสดุน้ำมันเชื้อเพลิงและหล่อลื่น</t>
  </si>
  <si>
    <t>ผู้รายงาน............................................................</t>
  </si>
  <si>
    <t>-</t>
  </si>
  <si>
    <t xml:space="preserve"> - ค่าวัสดุสำนักงาน</t>
  </si>
  <si>
    <t xml:space="preserve"> - ค่าเครื่องแต่งกาย</t>
  </si>
  <si>
    <t>ฝ่าย : รายได้</t>
  </si>
  <si>
    <t>งาน/โครงการตามแผนยุทธศาตร์/งบรายจ่าย/รายการ</t>
  </si>
  <si>
    <t>แบบ สงม.2 (สำนักงานเขต)</t>
  </si>
  <si>
    <r>
      <t xml:space="preserve">   </t>
    </r>
    <r>
      <rPr>
        <b/>
        <u/>
        <sz val="16"/>
        <color theme="1"/>
        <rFont val="TH SarabunPSK"/>
        <family val="2"/>
      </rPr>
      <t>ค่าตอบแทน ใช้สอยและวัสดุ</t>
    </r>
  </si>
  <si>
    <t>งาน/โครงการตามแผนยุทธศาสตร์/งบรายจ่าย/รายการ</t>
  </si>
  <si>
    <t>งบประมาณตามโครงสร้างงาน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</si>
  <si>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ค่าตอบแทน ใช้สอยและวัสดุ</t>
    </r>
  </si>
  <si>
    <t>- ค่าเครื่องแต่งกาย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</si>
  <si>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ค่าตอบแทน</t>
    </r>
  </si>
  <si>
    <t>- ค่าอาหารทำการนอกเวลา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</si>
  <si>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ค่าใช้สอย</t>
    </r>
  </si>
  <si>
    <t>- ค่าซ่อมแซมยานพาหนะ</t>
  </si>
  <si>
    <t>- ค่าซ่อมแซมครุภัณฑ์</t>
  </si>
  <si>
    <t>- ค่าจ้างเหมาบริการเป็นรายบุคคล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</si>
  <si>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ค่าวัสดุ</t>
    </r>
  </si>
  <si>
    <t>- ค่าวัสดุน้ำมันเชื้อเพลิงและหล่อลื่น</t>
  </si>
  <si>
    <t>- ค่าวัสดุสำนักงาน</t>
  </si>
  <si>
    <t>- ค่าวัสดุยานพาหนะ</t>
  </si>
  <si>
    <t>รวมงบประมาณตามโครงสร้างงาน</t>
  </si>
  <si>
    <t>ผู้รายงาน......................................................</t>
  </si>
  <si>
    <t xml:space="preserve">    งบดำเนินงาน</t>
  </si>
  <si>
    <t xml:space="preserve">    งานที่ 1 : บริหารทั่วไปและจัดเก็บรายได้</t>
  </si>
  <si>
    <t>.</t>
  </si>
  <si>
    <t xml:space="preserve">     งานที่ 1 : บริหารทั่วไปและจัดเก็บรายได้</t>
  </si>
  <si>
    <t>- ค่าธรรมเนียมในการตรวจสอบกรรมสิทธิ์ และสิทธิครอบครองในอสังหาริมทรัพย์รวมทั้ง</t>
  </si>
  <si>
    <t xml:space="preserve">  เอกสารอื่นที่เกี่ยวข้อง</t>
  </si>
  <si>
    <t>- ค่าจ้างเหมาบริการเป็นรายบุคคลเพื่อปรับปรุงบัญชีรายการที่ดินและสิ่งปลูกสร้าง</t>
  </si>
  <si>
    <t xml:space="preserve">     งบดำเนินงาน</t>
  </si>
  <si>
    <t xml:space="preserve"> - ค่าธรรมเนียมในการตรวจสอบกรรมสิทธิ์ และสิทธิ</t>
  </si>
  <si>
    <t xml:space="preserve">   ครอบครองในอสังหาริมทรัพย์รวมทั้งเอกสารอื่นที่เกี่ยวข้อง</t>
  </si>
  <si>
    <t xml:space="preserve"> - ค่าจ้างเหมาบริการเป็นรายบุคคลเพื่อปรับปรุงบัญชีรายการ</t>
  </si>
  <si>
    <t xml:space="preserve">   ที่ดินและสิ่งปลูกสร้าง</t>
  </si>
  <si>
    <t xml:space="preserve">  สิทธิครอบครองในอสังหาริมทรัพย์รวมทั้งเอกสารอื่นที่เกี่ยวข้อง</t>
  </si>
  <si>
    <t xml:space="preserve">   และสิ่งปลูกสร้าง</t>
  </si>
  <si>
    <t xml:space="preserve"> - ค่าจ้างเหมาบริการเป็นรายบุคคลเพื่อปรับปรุงบัญชีรายการที่ดิน</t>
  </si>
  <si>
    <t>แผน/ผลการปฏิบัติงานและการใช้จ่ายงบประมาณรายจ่ายประจำปีงบประมาณ พ.ศ. 2568</t>
  </si>
  <si>
    <t>แผน/ผลการปฎิบัติงานและการใช้จ่ายงบประมาณรายจ่ายประจำปีงบประมาณ พ.ศ. 2568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</si>
  <si>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</si>
  <si>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</si>
  <si>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</si>
  <si>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>- ค่าวัสดุอุปกรณ์คอมพิวเตอร์</t>
  </si>
  <si>
    <t xml:space="preserve">  </t>
  </si>
  <si>
    <t xml:space="preserve"> - ค่าจ้างเหมาบริการเป็นรายบุคคลเพื่อปรับปรุงบัญชีรายการที่ดินและสิ่งปลูกสร้าง</t>
  </si>
  <si>
    <t xml:space="preserve">   </t>
  </si>
  <si>
    <t xml:space="preserve"> - ค่าธรรมเนียมในการตรวจสอบกรรมสิทธิ์ และสิทธิครอบครองในอสังหาริมทรัพย์รวมทั้งเอกสารอื่นที่เกี่ยวข้อง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</si>
</sst>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  <charset val="222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86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indent="4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 indent="4"/>
    </xf>
    <xf numFmtId="0" fontId="1" fillId="0" borderId="1" xfId="0" applyFont="1" applyBorder="1" applyAlignment="1">
      <alignment horizontal="center" vertical="top"/>
    </xf>
    <xf numFmtId="0" fontId="1" fillId="0" borderId="4" xfId="0" applyFont="1" applyBorder="1" applyAlignment="1">
      <alignment horizontal="left" vertical="center" wrapText="1" indent="4"/>
    </xf>
    <xf numFmtId="0" fontId="1" fillId="0" borderId="5" xfId="0" applyFont="1" applyBorder="1" applyAlignment="1">
      <alignment horizontal="left" vertical="top" wrapText="1" indent="4"/>
    </xf>
    <xf numFmtId="164" fontId="1" fillId="0" borderId="1" xfId="1" applyNumberFormat="1" applyFont="1" applyBorder="1" applyAlignment="1">
      <alignment horizontal="center" vertical="top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1" fillId="0" borderId="5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3" fontId="1" fillId="0" borderId="1" xfId="0" applyNumberFormat="1" applyFont="1" applyBorder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3" borderId="5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4" xfId="0" applyFont="1" applyFill="1" applyBorder="1"/>
    <xf numFmtId="0" fontId="1" fillId="0" borderId="4" xfId="0" applyFont="1" applyBorder="1" applyAlignment="1">
      <alignment horizontal="left" vertical="top" wrapText="1" indent="4"/>
    </xf>
    <xf numFmtId="0" fontId="2" fillId="0" borderId="0" xfId="0" applyFont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/>
    <xf numFmtId="3" fontId="1" fillId="0" borderId="1" xfId="0" applyNumberFormat="1" applyFont="1" applyBorder="1" applyAlignment="1">
      <alignment horizontal="right"/>
    </xf>
    <xf numFmtId="3" fontId="2" fillId="3" borderId="1" xfId="0" applyNumberFormat="1" applyFont="1" applyFill="1" applyBorder="1"/>
    <xf numFmtId="0" fontId="1" fillId="0" borderId="2" xfId="0" applyFont="1" applyBorder="1" applyAlignment="1">
      <alignment horizontal="center"/>
    </xf>
    <xf numFmtId="3" fontId="1" fillId="3" borderId="1" xfId="0" applyNumberFormat="1" applyFont="1" applyFill="1" applyBorder="1"/>
    <xf numFmtId="3" fontId="2" fillId="0" borderId="1" xfId="0" applyNumberFormat="1" applyFont="1" applyBorder="1"/>
    <xf numFmtId="0" fontId="5" fillId="0" borderId="0" xfId="0" applyFont="1"/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" fontId="2" fillId="0" borderId="1" xfId="0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9" fontId="2" fillId="3" borderId="2" xfId="2" applyFont="1" applyFill="1" applyBorder="1" applyAlignment="1">
      <alignment vertical="center"/>
    </xf>
    <xf numFmtId="164" fontId="6" fillId="3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top"/>
    </xf>
    <xf numFmtId="0" fontId="0" fillId="0" borderId="0" xfId="0" applyAlignment="1">
      <alignment vertical="top"/>
    </xf>
    <xf numFmtId="9" fontId="1" fillId="0" borderId="5" xfId="2" quotePrefix="1" applyFont="1" applyBorder="1" applyAlignment="1">
      <alignment vertical="top"/>
    </xf>
    <xf numFmtId="9" fontId="3" fillId="0" borderId="5" xfId="2" applyFont="1" applyBorder="1" applyAlignment="1">
      <alignment vertical="top"/>
    </xf>
    <xf numFmtId="0" fontId="1" fillId="0" borderId="4" xfId="0" applyFont="1" applyBorder="1" applyAlignment="1">
      <alignment horizontal="center" vertical="top"/>
    </xf>
    <xf numFmtId="164" fontId="1" fillId="0" borderId="4" xfId="1" applyNumberFormat="1" applyFont="1" applyBorder="1" applyAlignment="1">
      <alignment horizontal="center" vertical="top"/>
    </xf>
    <xf numFmtId="164" fontId="6" fillId="0" borderId="4" xfId="1" applyNumberFormat="1" applyFont="1" applyBorder="1" applyAlignment="1">
      <alignment horizontal="center" vertical="top"/>
    </xf>
    <xf numFmtId="9" fontId="3" fillId="0" borderId="5" xfId="2" applyFont="1" applyFill="1" applyBorder="1" applyAlignment="1">
      <alignment vertical="top"/>
    </xf>
    <xf numFmtId="9" fontId="3" fillId="0" borderId="5" xfId="2" quotePrefix="1" applyFont="1" applyFill="1" applyBorder="1" applyAlignment="1">
      <alignment vertical="top"/>
    </xf>
    <xf numFmtId="164" fontId="6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9" fontId="2" fillId="0" borderId="2" xfId="2" applyFont="1" applyBorder="1" applyAlignment="1">
      <alignment vertical="center"/>
    </xf>
    <xf numFmtId="9" fontId="3" fillId="0" borderId="2" xfId="2" applyFont="1" applyBorder="1" applyAlignment="1">
      <alignment vertical="top"/>
    </xf>
    <xf numFmtId="0" fontId="7" fillId="0" borderId="5" xfId="0" applyFont="1" applyBorder="1" applyAlignment="1">
      <alignment horizontal="left" vertical="center" wrapText="1" indent="4"/>
    </xf>
    <xf numFmtId="0" fontId="7" fillId="0" borderId="4" xfId="0" applyFont="1" applyBorder="1" applyAlignment="1">
      <alignment horizontal="left" vertical="center" wrapText="1" indent="4"/>
    </xf>
    <xf numFmtId="0" fontId="1" fillId="3" borderId="1" xfId="0" applyFont="1" applyFill="1" applyBorder="1" applyAlignment="1">
      <alignment horizontal="center"/>
    </xf>
    <xf numFmtId="164" fontId="1" fillId="0" borderId="0" xfId="1" applyNumberFormat="1" applyFont="1"/>
    <xf numFmtId="164" fontId="2" fillId="3" borderId="1" xfId="1" applyNumberFormat="1" applyFont="1" applyFill="1" applyBorder="1" applyAlignment="1">
      <alignment horizontal="center"/>
    </xf>
    <xf numFmtId="164" fontId="1" fillId="3" borderId="4" xfId="1" applyNumberFormat="1" applyFont="1" applyFill="1" applyBorder="1" applyAlignment="1">
      <alignment horizontal="center"/>
    </xf>
    <xf numFmtId="164" fontId="1" fillId="0" borderId="1" xfId="1" applyNumberFormat="1" applyFont="1" applyBorder="1" applyAlignment="1">
      <alignment horizontal="center"/>
    </xf>
    <xf numFmtId="164" fontId="1" fillId="0" borderId="4" xfId="1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164" fontId="6" fillId="0" borderId="1" xfId="1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vertical="center"/>
    </xf>
  </cellXfs>
  <cellStyles count="3">
    <cellStyle name="จุลภาค" xfId="1" builtinId="3"/>
    <cellStyle name="ปกติ" xfId="0" builtinId="0"/>
    <cellStyle name="เปอร์เซ็นต์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11906</xdr:colOff>
      <xdr:row>0</xdr:row>
      <xdr:rowOff>27214</xdr:rowOff>
    </xdr:from>
    <xdr:to>
      <xdr:col>17</xdr:col>
      <xdr:colOff>583406</xdr:colOff>
      <xdr:row>2</xdr:row>
      <xdr:rowOff>142875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4E5C5E1B-9B12-47DF-BD7C-91455D31388E}"/>
            </a:ext>
          </a:extLst>
        </xdr:cNvPr>
        <xdr:cNvSpPr txBox="1"/>
      </xdr:nvSpPr>
      <xdr:spPr>
        <a:xfrm flipH="1">
          <a:off x="14728031" y="27214"/>
          <a:ext cx="1107281" cy="6395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R33"/>
  <sheetViews>
    <sheetView tabSelected="1" zoomScale="80" zoomScaleNormal="80" zoomScaleSheetLayoutView="80" workbookViewId="0">
      <selection activeCell="A25" sqref="A25"/>
    </sheetView>
  </sheetViews>
  <sheetFormatPr defaultRowHeight="15"/>
  <cols>
    <col min="1" max="1" width="61.42578125" customWidth="1"/>
    <col min="2" max="2" width="6.85546875" customWidth="1"/>
    <col min="3" max="3" width="9.7109375" style="36" customWidth="1"/>
    <col min="4" max="7" width="9.7109375" customWidth="1"/>
    <col min="8" max="8" width="9.7109375" style="36" customWidth="1"/>
    <col min="9" max="9" width="9.7109375" customWidth="1"/>
    <col min="10" max="10" width="7.42578125" customWidth="1"/>
    <col min="11" max="11" width="7.5703125" customWidth="1"/>
    <col min="12" max="12" width="7.28515625" customWidth="1"/>
    <col min="13" max="13" width="9.7109375" style="36" customWidth="1"/>
    <col min="14" max="14" width="9.7109375" customWidth="1"/>
    <col min="15" max="15" width="8.42578125" customWidth="1"/>
    <col min="16" max="16" width="8.140625" customWidth="1"/>
    <col min="17" max="17" width="8.42578125" customWidth="1"/>
    <col min="18" max="18" width="8.28515625" style="36" customWidth="1"/>
  </cols>
  <sheetData>
    <row r="1" spans="1:18" ht="21">
      <c r="A1" s="76" t="s">
        <v>68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</row>
    <row r="2" spans="1:18" ht="21">
      <c r="A2" s="2" t="s">
        <v>26</v>
      </c>
      <c r="B2" s="2"/>
    </row>
    <row r="3" spans="1:18" ht="21">
      <c r="A3" s="1" t="s">
        <v>33</v>
      </c>
      <c r="B3" s="1"/>
    </row>
    <row r="4" spans="1:18" ht="21">
      <c r="A4" s="1"/>
      <c r="B4" s="1"/>
      <c r="C4" s="37"/>
      <c r="D4" s="38"/>
      <c r="E4" s="38"/>
      <c r="F4" s="38"/>
      <c r="G4" s="38"/>
      <c r="H4" s="37"/>
      <c r="I4" s="38"/>
      <c r="J4" s="38"/>
      <c r="K4" s="38"/>
      <c r="L4" s="38"/>
      <c r="M4" s="37"/>
      <c r="N4" s="38"/>
      <c r="O4" s="38"/>
      <c r="P4" s="38"/>
      <c r="Q4" s="38"/>
      <c r="R4" s="37" t="s">
        <v>25</v>
      </c>
    </row>
    <row r="5" spans="1:18" ht="21">
      <c r="A5" s="77" t="s">
        <v>37</v>
      </c>
      <c r="B5" s="59" t="s">
        <v>18</v>
      </c>
      <c r="C5" s="79" t="s">
        <v>0</v>
      </c>
      <c r="D5" s="80" t="s">
        <v>3</v>
      </c>
      <c r="E5" s="81"/>
      <c r="F5" s="81"/>
      <c r="G5" s="81"/>
      <c r="H5" s="82"/>
      <c r="I5" s="80" t="s">
        <v>4</v>
      </c>
      <c r="J5" s="81"/>
      <c r="K5" s="81"/>
      <c r="L5" s="81"/>
      <c r="M5" s="82"/>
      <c r="N5" s="80" t="s">
        <v>5</v>
      </c>
      <c r="O5" s="81"/>
      <c r="P5" s="81"/>
      <c r="Q5" s="81"/>
      <c r="R5" s="82"/>
    </row>
    <row r="6" spans="1:18" ht="21">
      <c r="A6" s="78"/>
      <c r="B6" s="60" t="s">
        <v>2</v>
      </c>
      <c r="C6" s="79"/>
      <c r="D6" s="39" t="s">
        <v>6</v>
      </c>
      <c r="E6" s="39" t="s">
        <v>7</v>
      </c>
      <c r="F6" s="39" t="s">
        <v>8</v>
      </c>
      <c r="G6" s="6" t="s">
        <v>9</v>
      </c>
      <c r="H6" s="61" t="s">
        <v>19</v>
      </c>
      <c r="I6" s="39" t="s">
        <v>10</v>
      </c>
      <c r="J6" s="39" t="s">
        <v>11</v>
      </c>
      <c r="K6" s="39" t="s">
        <v>12</v>
      </c>
      <c r="L6" s="6" t="s">
        <v>13</v>
      </c>
      <c r="M6" s="61" t="s">
        <v>19</v>
      </c>
      <c r="N6" s="39" t="s">
        <v>14</v>
      </c>
      <c r="O6" s="39" t="s">
        <v>15</v>
      </c>
      <c r="P6" s="39" t="s">
        <v>16</v>
      </c>
      <c r="Q6" s="6" t="s">
        <v>17</v>
      </c>
      <c r="R6" s="61" t="s">
        <v>19</v>
      </c>
    </row>
    <row r="7" spans="1:18" ht="21">
      <c r="A7" s="40" t="s">
        <v>38</v>
      </c>
      <c r="B7" s="58"/>
      <c r="C7" s="41"/>
      <c r="D7" s="58"/>
      <c r="E7" s="58"/>
      <c r="F7" s="58"/>
      <c r="G7" s="58"/>
      <c r="H7" s="42"/>
      <c r="I7" s="58"/>
      <c r="J7" s="58"/>
      <c r="K7" s="58"/>
      <c r="L7" s="58"/>
      <c r="M7" s="42"/>
      <c r="N7" s="58"/>
      <c r="O7" s="58"/>
      <c r="P7" s="58"/>
      <c r="Q7" s="58"/>
      <c r="R7" s="42"/>
    </row>
    <row r="8" spans="1:18" ht="21">
      <c r="A8" s="43" t="s">
        <v>56</v>
      </c>
      <c r="B8" s="62" t="s">
        <v>1</v>
      </c>
      <c r="C8" s="44">
        <v>835000</v>
      </c>
      <c r="D8" s="44">
        <f t="shared" ref="D8:R8" si="0">SUM(D12:D26)</f>
        <v>594000</v>
      </c>
      <c r="E8" s="44">
        <f t="shared" si="0"/>
        <v>25200</v>
      </c>
      <c r="F8" s="44">
        <f t="shared" si="0"/>
        <v>21600</v>
      </c>
      <c r="G8" s="44">
        <f t="shared" si="0"/>
        <v>26400</v>
      </c>
      <c r="H8" s="44">
        <f t="shared" si="0"/>
        <v>667200</v>
      </c>
      <c r="I8" s="44">
        <f t="shared" si="0"/>
        <v>101900</v>
      </c>
      <c r="J8" s="44">
        <f t="shared" si="0"/>
        <v>0</v>
      </c>
      <c r="K8" s="44">
        <f t="shared" si="0"/>
        <v>0</v>
      </c>
      <c r="L8" s="44">
        <f t="shared" si="0"/>
        <v>0</v>
      </c>
      <c r="M8" s="44">
        <f t="shared" si="0"/>
        <v>101900</v>
      </c>
      <c r="N8" s="44">
        <f t="shared" si="0"/>
        <v>59500</v>
      </c>
      <c r="O8" s="44">
        <f t="shared" si="0"/>
        <v>6400</v>
      </c>
      <c r="P8" s="44">
        <f t="shared" si="0"/>
        <v>0</v>
      </c>
      <c r="Q8" s="44">
        <f t="shared" si="0"/>
        <v>0</v>
      </c>
      <c r="R8" s="44">
        <f t="shared" si="0"/>
        <v>65900</v>
      </c>
    </row>
    <row r="9" spans="1:18" s="36" customFormat="1" ht="21">
      <c r="A9" s="63" t="s">
        <v>60</v>
      </c>
      <c r="B9" s="6" t="s">
        <v>2</v>
      </c>
      <c r="C9" s="45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</row>
    <row r="10" spans="1:18" s="48" customFormat="1" ht="21">
      <c r="A10" s="64" t="s">
        <v>39</v>
      </c>
      <c r="B10" s="8"/>
      <c r="C10" s="47"/>
      <c r="D10" s="11"/>
      <c r="E10" s="11"/>
      <c r="F10" s="11"/>
      <c r="G10" s="11"/>
      <c r="H10" s="47"/>
      <c r="I10" s="11"/>
      <c r="J10" s="11"/>
      <c r="K10" s="11"/>
      <c r="L10" s="11"/>
      <c r="M10" s="47"/>
      <c r="N10" s="11"/>
      <c r="O10" s="11"/>
      <c r="P10" s="11"/>
      <c r="Q10" s="11"/>
      <c r="R10" s="47"/>
    </row>
    <row r="11" spans="1:18" s="48" customFormat="1" ht="21">
      <c r="A11" s="50" t="s">
        <v>41</v>
      </c>
      <c r="B11" s="51"/>
      <c r="C11" s="47"/>
      <c r="D11" s="52"/>
      <c r="E11" s="52"/>
      <c r="F11" s="52"/>
      <c r="G11" s="52"/>
      <c r="H11" s="53"/>
      <c r="I11" s="52"/>
      <c r="J11" s="52"/>
      <c r="K11" s="52"/>
      <c r="L11" s="52"/>
      <c r="M11" s="53"/>
      <c r="N11" s="52"/>
      <c r="O11" s="52"/>
      <c r="P11" s="52"/>
      <c r="Q11" s="52"/>
      <c r="R11" s="53"/>
    </row>
    <row r="12" spans="1:18" s="48" customFormat="1" ht="21">
      <c r="A12" s="49" t="s">
        <v>42</v>
      </c>
      <c r="B12" s="8" t="s">
        <v>1</v>
      </c>
      <c r="C12" s="47">
        <f>H12+M12+R12</f>
        <v>108000</v>
      </c>
      <c r="D12" s="11">
        <v>25200</v>
      </c>
      <c r="E12" s="11">
        <v>25200</v>
      </c>
      <c r="F12" s="11">
        <v>21600</v>
      </c>
      <c r="G12" s="11">
        <v>26400</v>
      </c>
      <c r="H12" s="47">
        <f>SUM(D12:G12)</f>
        <v>98400</v>
      </c>
      <c r="I12" s="11">
        <v>9600</v>
      </c>
      <c r="J12" s="11"/>
      <c r="K12" s="11"/>
      <c r="L12" s="11"/>
      <c r="M12" s="47">
        <f>I12</f>
        <v>9600</v>
      </c>
      <c r="N12" s="11"/>
      <c r="O12" s="11"/>
      <c r="P12" s="11"/>
      <c r="Q12" s="11"/>
      <c r="R12" s="47">
        <f>SUM(N12:Q12)</f>
        <v>0</v>
      </c>
    </row>
    <row r="13" spans="1:18" s="48" customFormat="1" ht="21">
      <c r="A13" s="54" t="s">
        <v>43</v>
      </c>
      <c r="B13" s="8"/>
      <c r="C13" s="47"/>
      <c r="D13" s="11"/>
      <c r="E13" s="11"/>
      <c r="F13" s="11"/>
      <c r="G13" s="11"/>
      <c r="H13" s="47"/>
      <c r="I13" s="11"/>
      <c r="J13" s="11"/>
      <c r="K13" s="11"/>
      <c r="L13" s="11"/>
      <c r="M13" s="47"/>
      <c r="N13" s="11"/>
      <c r="O13" s="11"/>
      <c r="P13" s="11"/>
      <c r="Q13" s="11"/>
      <c r="R13" s="47"/>
    </row>
    <row r="14" spans="1:18" s="48" customFormat="1" ht="21">
      <c r="A14" s="49" t="s">
        <v>45</v>
      </c>
      <c r="B14" s="8" t="s">
        <v>1</v>
      </c>
      <c r="C14" s="47">
        <f t="shared" ref="C14" si="1">H14+M14+R14</f>
        <v>12800</v>
      </c>
      <c r="D14" s="11"/>
      <c r="E14" s="11"/>
      <c r="F14" s="11"/>
      <c r="G14" s="11"/>
      <c r="H14" s="47">
        <f t="shared" ref="H14" si="2">SUM(D14:G14)</f>
        <v>0</v>
      </c>
      <c r="I14" s="11">
        <v>6400</v>
      </c>
      <c r="J14" s="11"/>
      <c r="K14" s="11"/>
      <c r="L14" s="11"/>
      <c r="M14" s="47">
        <f t="shared" ref="M14" si="3">SUM(I14:L14)</f>
        <v>6400</v>
      </c>
      <c r="N14" s="11"/>
      <c r="O14" s="11">
        <v>6400</v>
      </c>
      <c r="P14" s="11"/>
      <c r="Q14" s="11"/>
      <c r="R14" s="47">
        <f t="shared" ref="R14" si="4">SUM(N14:Q14)</f>
        <v>6400</v>
      </c>
    </row>
    <row r="15" spans="1:18" s="48" customFormat="1" ht="21">
      <c r="A15" s="49" t="s">
        <v>44</v>
      </c>
      <c r="B15" s="8" t="s">
        <v>1</v>
      </c>
      <c r="C15" s="47">
        <f t="shared" ref="C15:C18" si="5">H15+M15+R15</f>
        <v>39000</v>
      </c>
      <c r="D15" s="11"/>
      <c r="E15" s="11"/>
      <c r="F15" s="11"/>
      <c r="G15" s="11"/>
      <c r="H15" s="47">
        <f t="shared" ref="H15:H26" si="6">SUM(D15:G15)</f>
        <v>0</v>
      </c>
      <c r="I15" s="11">
        <v>19500</v>
      </c>
      <c r="J15" s="11"/>
      <c r="K15" s="11"/>
      <c r="L15" s="11"/>
      <c r="M15" s="47">
        <f t="shared" ref="M15:M26" si="7">SUM(I15:L15)</f>
        <v>19500</v>
      </c>
      <c r="N15" s="11">
        <v>19500</v>
      </c>
      <c r="O15" s="11"/>
      <c r="P15" s="11"/>
      <c r="Q15" s="11"/>
      <c r="R15" s="47">
        <f t="shared" ref="R15:R26" si="8">SUM(N15:Q15)</f>
        <v>19500</v>
      </c>
    </row>
    <row r="16" spans="1:18" s="48" customFormat="1" ht="21">
      <c r="A16" s="49" t="s">
        <v>46</v>
      </c>
      <c r="B16" s="8" t="s">
        <v>1</v>
      </c>
      <c r="C16" s="47">
        <f t="shared" si="5"/>
        <v>172800</v>
      </c>
      <c r="D16" s="11">
        <v>172800</v>
      </c>
      <c r="E16" s="11"/>
      <c r="F16" s="11"/>
      <c r="G16" s="11"/>
      <c r="H16" s="47">
        <f t="shared" ref="H16" si="9">SUM(D16:G16)</f>
        <v>172800</v>
      </c>
      <c r="I16" s="11"/>
      <c r="J16" s="11"/>
      <c r="K16" s="11"/>
      <c r="L16" s="11"/>
      <c r="M16" s="47">
        <f t="shared" ref="M16" si="10">SUM(I16:L16)</f>
        <v>0</v>
      </c>
      <c r="N16" s="11"/>
      <c r="O16" s="11"/>
      <c r="P16" s="11"/>
      <c r="Q16" s="11"/>
      <c r="R16" s="47">
        <f t="shared" ref="R16" si="11">SUM(N16:Q16)</f>
        <v>0</v>
      </c>
    </row>
    <row r="17" spans="1:18" s="48" customFormat="1" ht="21">
      <c r="A17" s="49" t="s">
        <v>59</v>
      </c>
      <c r="B17" s="8" t="s">
        <v>1</v>
      </c>
      <c r="C17" s="47">
        <f t="shared" si="5"/>
        <v>396000</v>
      </c>
      <c r="D17" s="11">
        <v>396000</v>
      </c>
      <c r="E17" s="11"/>
      <c r="F17" s="11"/>
      <c r="G17" s="11"/>
      <c r="H17" s="47">
        <v>396000</v>
      </c>
      <c r="I17" s="11"/>
      <c r="J17" s="11"/>
      <c r="K17" s="11"/>
      <c r="L17" s="11"/>
      <c r="M17" s="47"/>
      <c r="N17" s="11"/>
      <c r="O17" s="11"/>
      <c r="P17" s="11"/>
      <c r="Q17" s="11"/>
      <c r="R17" s="47"/>
    </row>
    <row r="18" spans="1:18" s="48" customFormat="1" ht="21">
      <c r="A18" s="49" t="s">
        <v>57</v>
      </c>
      <c r="B18" s="8" t="s">
        <v>1</v>
      </c>
      <c r="C18" s="47">
        <f t="shared" si="5"/>
        <v>10000</v>
      </c>
      <c r="D18" s="11"/>
      <c r="E18" s="11"/>
      <c r="F18" s="11"/>
      <c r="G18" s="11"/>
      <c r="H18" s="47">
        <f t="shared" si="6"/>
        <v>0</v>
      </c>
      <c r="I18" s="11">
        <v>5000</v>
      </c>
      <c r="J18" s="11"/>
      <c r="K18" s="11"/>
      <c r="L18" s="11"/>
      <c r="M18" s="47">
        <f t="shared" si="7"/>
        <v>5000</v>
      </c>
      <c r="N18" s="11">
        <v>5000</v>
      </c>
      <c r="O18" s="11"/>
      <c r="P18" s="11"/>
      <c r="Q18" s="11"/>
      <c r="R18" s="47">
        <f t="shared" si="8"/>
        <v>5000</v>
      </c>
    </row>
    <row r="19" spans="1:18" s="48" customFormat="1" ht="21">
      <c r="A19" s="49" t="s">
        <v>58</v>
      </c>
      <c r="B19" s="8"/>
      <c r="C19" s="47"/>
      <c r="D19" s="11"/>
      <c r="E19" s="11"/>
      <c r="F19" s="11"/>
      <c r="G19" s="11"/>
      <c r="H19" s="47"/>
      <c r="I19" s="11"/>
      <c r="J19" s="11"/>
      <c r="K19" s="11"/>
      <c r="L19" s="11"/>
      <c r="M19" s="47"/>
      <c r="N19" s="11"/>
      <c r="O19" s="11"/>
      <c r="P19" s="11"/>
      <c r="Q19" s="11"/>
      <c r="R19" s="47"/>
    </row>
    <row r="20" spans="1:18" s="48" customFormat="1" ht="21">
      <c r="A20" s="49"/>
      <c r="B20" s="8"/>
      <c r="C20" s="47"/>
      <c r="D20" s="11"/>
      <c r="E20" s="11"/>
      <c r="F20" s="11"/>
      <c r="G20" s="11"/>
      <c r="H20" s="47"/>
      <c r="I20" s="11"/>
      <c r="J20" s="11"/>
      <c r="K20" s="11"/>
      <c r="L20" s="11"/>
      <c r="M20" s="47"/>
      <c r="N20" s="11"/>
      <c r="O20" s="11"/>
      <c r="P20" s="11"/>
      <c r="Q20" s="11"/>
      <c r="R20" s="47"/>
    </row>
    <row r="21" spans="1:18" s="48" customFormat="1" ht="21">
      <c r="A21" s="55" t="s">
        <v>47</v>
      </c>
      <c r="B21" s="8"/>
      <c r="C21" s="47"/>
      <c r="D21" s="11"/>
      <c r="E21" s="11"/>
      <c r="F21" s="11"/>
      <c r="G21" s="11"/>
      <c r="H21" s="47"/>
      <c r="I21" s="11"/>
      <c r="J21" s="11"/>
      <c r="K21" s="11"/>
      <c r="L21" s="11"/>
      <c r="M21" s="47"/>
      <c r="N21" s="11"/>
      <c r="O21" s="11"/>
      <c r="P21" s="11"/>
      <c r="Q21" s="11"/>
      <c r="R21" s="47"/>
    </row>
    <row r="22" spans="1:18" s="48" customFormat="1" ht="21">
      <c r="A22" s="49" t="s">
        <v>48</v>
      </c>
      <c r="B22" s="8" t="s">
        <v>1</v>
      </c>
      <c r="C22" s="47">
        <f t="shared" ref="C22:C26" si="12">H22+M22+R22</f>
        <v>0</v>
      </c>
      <c r="D22" s="11"/>
      <c r="E22" s="11"/>
      <c r="F22" s="11"/>
      <c r="G22" s="11"/>
      <c r="H22" s="47">
        <f t="shared" si="6"/>
        <v>0</v>
      </c>
      <c r="I22" s="11"/>
      <c r="J22" s="11"/>
      <c r="K22" s="11"/>
      <c r="L22" s="11"/>
      <c r="M22" s="47">
        <f t="shared" si="7"/>
        <v>0</v>
      </c>
      <c r="N22" s="11"/>
      <c r="O22" s="11"/>
      <c r="P22" s="11"/>
      <c r="Q22" s="11"/>
      <c r="R22" s="47">
        <f t="shared" si="8"/>
        <v>0</v>
      </c>
    </row>
    <row r="23" spans="1:18" s="48" customFormat="1" ht="21">
      <c r="A23" s="49" t="s">
        <v>49</v>
      </c>
      <c r="B23" s="8" t="s">
        <v>1</v>
      </c>
      <c r="C23" s="47">
        <f t="shared" si="12"/>
        <v>36500</v>
      </c>
      <c r="D23" s="11"/>
      <c r="E23" s="11"/>
      <c r="F23" s="11"/>
      <c r="G23" s="11"/>
      <c r="H23" s="47">
        <f t="shared" si="6"/>
        <v>0</v>
      </c>
      <c r="I23" s="11">
        <v>16500</v>
      </c>
      <c r="J23" s="11"/>
      <c r="K23" s="11"/>
      <c r="L23" s="11"/>
      <c r="M23" s="47">
        <f t="shared" si="7"/>
        <v>16500</v>
      </c>
      <c r="N23" s="11">
        <v>20000</v>
      </c>
      <c r="O23" s="11"/>
      <c r="P23" s="11"/>
      <c r="Q23" s="11"/>
      <c r="R23" s="47">
        <f t="shared" si="8"/>
        <v>20000</v>
      </c>
    </row>
    <row r="24" spans="1:18" s="48" customFormat="1" ht="21">
      <c r="A24" s="49" t="s">
        <v>73</v>
      </c>
      <c r="B24" s="8" t="s">
        <v>1</v>
      </c>
      <c r="C24" s="47">
        <v>30000</v>
      </c>
      <c r="D24" s="11"/>
      <c r="E24" s="11"/>
      <c r="F24" s="11"/>
      <c r="G24" s="11"/>
      <c r="H24" s="47">
        <f t="shared" si="6"/>
        <v>0</v>
      </c>
      <c r="I24" s="11">
        <v>15000</v>
      </c>
      <c r="J24" s="11"/>
      <c r="K24" s="11"/>
      <c r="L24" s="11"/>
      <c r="M24" s="47">
        <f t="shared" si="7"/>
        <v>15000</v>
      </c>
      <c r="N24" s="11">
        <v>15000</v>
      </c>
      <c r="O24" s="11"/>
      <c r="P24" s="11"/>
      <c r="Q24" s="11"/>
      <c r="R24" s="47">
        <f t="shared" si="8"/>
        <v>15000</v>
      </c>
    </row>
    <row r="25" spans="1:18" s="48" customFormat="1" ht="21">
      <c r="A25" s="49" t="s">
        <v>50</v>
      </c>
      <c r="B25" s="8" t="s">
        <v>1</v>
      </c>
      <c r="C25" s="47">
        <f t="shared" si="12"/>
        <v>25900</v>
      </c>
      <c r="D25" s="11"/>
      <c r="E25" s="11"/>
      <c r="F25" s="11"/>
      <c r="G25" s="11"/>
      <c r="H25" s="47">
        <f t="shared" ref="H25" si="13">SUM(D25:G25)</f>
        <v>0</v>
      </c>
      <c r="I25" s="11">
        <v>25900</v>
      </c>
      <c r="J25" s="11"/>
      <c r="K25" s="11"/>
      <c r="L25" s="11"/>
      <c r="M25" s="47">
        <f t="shared" ref="M25" si="14">SUM(I25:L25)</f>
        <v>25900</v>
      </c>
      <c r="N25" s="11"/>
      <c r="O25" s="11"/>
      <c r="P25" s="11"/>
      <c r="Q25" s="11"/>
      <c r="R25" s="47">
        <f t="shared" ref="R25" si="15">SUM(N25:Q25)</f>
        <v>0</v>
      </c>
    </row>
    <row r="26" spans="1:18" s="48" customFormat="1" ht="21">
      <c r="A26" s="49" t="s">
        <v>40</v>
      </c>
      <c r="B26" s="8" t="s">
        <v>1</v>
      </c>
      <c r="C26" s="47">
        <f t="shared" si="12"/>
        <v>4000</v>
      </c>
      <c r="D26" s="11"/>
      <c r="E26" s="11"/>
      <c r="F26" s="11"/>
      <c r="G26" s="11"/>
      <c r="H26" s="47">
        <f t="shared" si="6"/>
        <v>0</v>
      </c>
      <c r="I26" s="11">
        <v>4000</v>
      </c>
      <c r="J26" s="11"/>
      <c r="K26" s="11"/>
      <c r="L26" s="11"/>
      <c r="M26" s="47">
        <f t="shared" si="7"/>
        <v>4000</v>
      </c>
      <c r="N26" s="11"/>
      <c r="O26" s="11"/>
      <c r="P26" s="11"/>
      <c r="Q26" s="11"/>
      <c r="R26" s="47">
        <f t="shared" si="8"/>
        <v>0</v>
      </c>
    </row>
    <row r="27" spans="1:18" s="13" customFormat="1" ht="21">
      <c r="A27" s="74" t="s">
        <v>51</v>
      </c>
      <c r="B27" s="3" t="s">
        <v>1</v>
      </c>
      <c r="C27" s="44">
        <f t="shared" ref="C27:R27" si="16">C8</f>
        <v>835000</v>
      </c>
      <c r="D27" s="44">
        <f t="shared" si="16"/>
        <v>594000</v>
      </c>
      <c r="E27" s="44">
        <f t="shared" si="16"/>
        <v>25200</v>
      </c>
      <c r="F27" s="44">
        <f t="shared" si="16"/>
        <v>21600</v>
      </c>
      <c r="G27" s="44">
        <f t="shared" si="16"/>
        <v>26400</v>
      </c>
      <c r="H27" s="44">
        <f t="shared" si="16"/>
        <v>667200</v>
      </c>
      <c r="I27" s="44">
        <f t="shared" si="16"/>
        <v>101900</v>
      </c>
      <c r="J27" s="44">
        <f t="shared" si="16"/>
        <v>0</v>
      </c>
      <c r="K27" s="44">
        <f t="shared" si="16"/>
        <v>0</v>
      </c>
      <c r="L27" s="44">
        <f t="shared" si="16"/>
        <v>0</v>
      </c>
      <c r="M27" s="44">
        <f t="shared" si="16"/>
        <v>101900</v>
      </c>
      <c r="N27" s="44">
        <f t="shared" si="16"/>
        <v>59500</v>
      </c>
      <c r="O27" s="44">
        <f t="shared" si="16"/>
        <v>6400</v>
      </c>
      <c r="P27" s="44">
        <f t="shared" si="16"/>
        <v>0</v>
      </c>
      <c r="Q27" s="44">
        <f t="shared" si="16"/>
        <v>0</v>
      </c>
      <c r="R27" s="44">
        <f t="shared" si="16"/>
        <v>65900</v>
      </c>
    </row>
    <row r="28" spans="1:18" s="13" customFormat="1" ht="21">
      <c r="A28" s="75"/>
      <c r="B28" s="3" t="s">
        <v>2</v>
      </c>
      <c r="C28" s="56"/>
      <c r="D28" s="57"/>
      <c r="E28" s="57"/>
      <c r="F28" s="57"/>
      <c r="G28" s="57"/>
      <c r="H28" s="56"/>
      <c r="I28" s="57"/>
      <c r="J28" s="57"/>
      <c r="K28" s="57"/>
      <c r="L28" s="57"/>
      <c r="M28" s="56"/>
      <c r="N28" s="57"/>
      <c r="O28" s="57"/>
      <c r="P28" s="57"/>
      <c r="Q28" s="57"/>
      <c r="R28" s="56"/>
    </row>
    <row r="29" spans="1:18" s="13" customFormat="1" ht="21">
      <c r="A29" s="74" t="s">
        <v>0</v>
      </c>
      <c r="B29" s="3" t="s">
        <v>1</v>
      </c>
      <c r="C29" s="56">
        <f>C27</f>
        <v>835000</v>
      </c>
      <c r="D29" s="56">
        <f t="shared" ref="D29:R29" si="17">D27</f>
        <v>594000</v>
      </c>
      <c r="E29" s="56">
        <f t="shared" si="17"/>
        <v>25200</v>
      </c>
      <c r="F29" s="56">
        <f t="shared" si="17"/>
        <v>21600</v>
      </c>
      <c r="G29" s="56">
        <f t="shared" si="17"/>
        <v>26400</v>
      </c>
      <c r="H29" s="56">
        <f t="shared" si="17"/>
        <v>667200</v>
      </c>
      <c r="I29" s="56">
        <f t="shared" si="17"/>
        <v>101900</v>
      </c>
      <c r="J29" s="56">
        <f t="shared" si="17"/>
        <v>0</v>
      </c>
      <c r="K29" s="56">
        <f t="shared" si="17"/>
        <v>0</v>
      </c>
      <c r="L29" s="56">
        <f t="shared" si="17"/>
        <v>0</v>
      </c>
      <c r="M29" s="56">
        <f t="shared" si="17"/>
        <v>101900</v>
      </c>
      <c r="N29" s="56">
        <f t="shared" si="17"/>
        <v>59500</v>
      </c>
      <c r="O29" s="56">
        <f t="shared" si="17"/>
        <v>6400</v>
      </c>
      <c r="P29" s="56">
        <f t="shared" si="17"/>
        <v>0</v>
      </c>
      <c r="Q29" s="56">
        <f t="shared" si="17"/>
        <v>0</v>
      </c>
      <c r="R29" s="56">
        <f t="shared" si="17"/>
        <v>65900</v>
      </c>
    </row>
    <row r="30" spans="1:18" s="13" customFormat="1" ht="21">
      <c r="A30" s="75"/>
      <c r="B30" s="3" t="s">
        <v>2</v>
      </c>
      <c r="C30" s="56"/>
      <c r="D30" s="57"/>
      <c r="E30" s="57"/>
      <c r="F30" s="57"/>
      <c r="G30" s="57"/>
      <c r="H30" s="56"/>
      <c r="I30" s="57"/>
      <c r="J30" s="57"/>
      <c r="K30" s="57"/>
      <c r="L30" s="57"/>
      <c r="M30" s="56"/>
      <c r="N30" s="57"/>
      <c r="O30" s="57"/>
      <c r="P30" s="57"/>
      <c r="Q30" s="57"/>
      <c r="R30" s="56"/>
    </row>
    <row r="31" spans="1:18" s="13" customFormat="1" ht="21">
      <c r="A31" s="4"/>
      <c r="B31" s="4"/>
      <c r="C31" s="36"/>
      <c r="D31"/>
      <c r="E31"/>
      <c r="F31"/>
      <c r="G31"/>
      <c r="H31" s="36"/>
      <c r="I31"/>
      <c r="J31"/>
      <c r="K31"/>
      <c r="L31"/>
      <c r="M31" s="36"/>
      <c r="N31"/>
      <c r="O31"/>
      <c r="P31"/>
      <c r="Q31"/>
      <c r="R31" s="36"/>
    </row>
    <row r="32" spans="1:18" s="13" customFormat="1" ht="21">
      <c r="A32" s="4"/>
      <c r="B32" s="4"/>
      <c r="C32" s="36"/>
      <c r="D32"/>
      <c r="E32"/>
      <c r="F32"/>
      <c r="G32"/>
      <c r="H32" s="36"/>
      <c r="I32"/>
      <c r="J32"/>
      <c r="K32"/>
      <c r="L32"/>
      <c r="M32" s="36"/>
      <c r="N32"/>
      <c r="O32"/>
      <c r="P32"/>
      <c r="Q32"/>
      <c r="R32" s="36"/>
    </row>
    <row r="33" spans="1:18" s="13" customFormat="1" ht="21">
      <c r="A33" s="1" t="s">
        <v>52</v>
      </c>
      <c r="B33" s="4"/>
      <c r="C33" s="36"/>
      <c r="D33"/>
      <c r="E33"/>
      <c r="F33"/>
      <c r="G33"/>
      <c r="H33" s="36"/>
      <c r="I33"/>
      <c r="J33"/>
      <c r="K33"/>
      <c r="L33"/>
      <c r="M33" s="36"/>
      <c r="N33"/>
      <c r="O33"/>
      <c r="P33"/>
      <c r="Q33"/>
      <c r="R33" s="36"/>
    </row>
  </sheetData>
  <mergeCells count="8">
    <mergeCell ref="A27:A28"/>
    <mergeCell ref="A29:A30"/>
    <mergeCell ref="A1:R1"/>
    <mergeCell ref="A5:A6"/>
    <mergeCell ref="C5:C6"/>
    <mergeCell ref="D5:H5"/>
    <mergeCell ref="I5:M5"/>
    <mergeCell ref="N5:R5"/>
  </mergeCells>
  <printOptions horizontalCentered="1"/>
  <pageMargins left="0" right="0" top="0.39370078740157483" bottom="0.39370078740157483" header="0.31496062992125984" footer="0.31496062992125984"/>
  <pageSetup paperSize="9"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1:F39"/>
  <sheetViews>
    <sheetView zoomScaleNormal="100" zoomScaleSheetLayoutView="90" workbookViewId="0">
      <selection activeCell="A25" sqref="A25"/>
    </sheetView>
  </sheetViews>
  <sheetFormatPr defaultColWidth="9" defaultRowHeight="17.45" customHeight="1"/>
  <cols>
    <col min="1" max="1" width="48.85546875" style="13" customWidth="1"/>
    <col min="2" max="2" width="6.5703125" style="13" customWidth="1"/>
    <col min="3" max="3" width="17.140625" style="68" customWidth="1"/>
    <col min="4" max="4" width="30.85546875" style="13" customWidth="1"/>
    <col min="5" max="5" width="31" style="13" customWidth="1"/>
    <col min="6" max="6" width="30.42578125" style="13" customWidth="1"/>
    <col min="7" max="16384" width="9" style="13"/>
  </cols>
  <sheetData>
    <row r="1" spans="1:6" ht="17.45" customHeight="1">
      <c r="D1" s="14"/>
      <c r="E1" s="14"/>
      <c r="F1" s="14" t="s">
        <v>35</v>
      </c>
    </row>
    <row r="2" spans="1:6" ht="17.45" customHeight="1">
      <c r="A2" s="83" t="s">
        <v>69</v>
      </c>
      <c r="B2" s="83"/>
      <c r="C2" s="83"/>
      <c r="D2" s="83"/>
      <c r="E2" s="83"/>
      <c r="F2" s="83"/>
    </row>
    <row r="3" spans="1:6" ht="17.45" customHeight="1">
      <c r="A3" s="15" t="s">
        <v>26</v>
      </c>
      <c r="D3" s="14"/>
      <c r="E3" s="14"/>
      <c r="F3" s="14"/>
    </row>
    <row r="4" spans="1:6" ht="17.45" customHeight="1">
      <c r="A4" s="15" t="s">
        <v>33</v>
      </c>
      <c r="D4" s="14"/>
      <c r="E4" s="14"/>
      <c r="F4" s="14" t="s">
        <v>25</v>
      </c>
    </row>
    <row r="5" spans="1:6" ht="17.45" customHeight="1">
      <c r="A5" s="77" t="s">
        <v>34</v>
      </c>
      <c r="B5" s="20" t="s">
        <v>18</v>
      </c>
      <c r="C5" s="84" t="s">
        <v>0</v>
      </c>
      <c r="D5" s="59" t="s">
        <v>3</v>
      </c>
      <c r="E5" s="59" t="s">
        <v>4</v>
      </c>
      <c r="F5" s="59" t="s">
        <v>5</v>
      </c>
    </row>
    <row r="6" spans="1:6" ht="17.45" customHeight="1">
      <c r="A6" s="78"/>
      <c r="B6" s="21" t="s">
        <v>2</v>
      </c>
      <c r="C6" s="84"/>
      <c r="D6" s="60" t="s">
        <v>70</v>
      </c>
      <c r="E6" s="60" t="s">
        <v>71</v>
      </c>
      <c r="F6" s="60" t="s">
        <v>72</v>
      </c>
    </row>
    <row r="7" spans="1:6" ht="17.45" customHeight="1">
      <c r="A7" s="22" t="s">
        <v>54</v>
      </c>
      <c r="B7" s="67" t="s">
        <v>1</v>
      </c>
      <c r="C7" s="69">
        <f>SUM(D7:F7)</f>
        <v>835000</v>
      </c>
      <c r="D7" s="32">
        <f>D9</f>
        <v>667200</v>
      </c>
      <c r="E7" s="32">
        <f>E9</f>
        <v>101900</v>
      </c>
      <c r="F7" s="32">
        <f>F9</f>
        <v>65900</v>
      </c>
    </row>
    <row r="8" spans="1:6" ht="17.45" customHeight="1">
      <c r="A8" s="25"/>
      <c r="B8" s="24" t="s">
        <v>2</v>
      </c>
      <c r="C8" s="70"/>
      <c r="D8" s="34"/>
      <c r="E8" s="34"/>
      <c r="F8" s="34"/>
    </row>
    <row r="9" spans="1:6" ht="17.45" customHeight="1">
      <c r="A9" s="17" t="s">
        <v>53</v>
      </c>
      <c r="B9" s="5" t="s">
        <v>1</v>
      </c>
      <c r="C9" s="73">
        <f>SUM(D9:F9)</f>
        <v>835000</v>
      </c>
      <c r="D9" s="35">
        <f>SUM(D11:D34)</f>
        <v>667200</v>
      </c>
      <c r="E9" s="35">
        <f t="shared" ref="E9:F9" si="0">SUM(E11:E34)</f>
        <v>101900</v>
      </c>
      <c r="F9" s="35">
        <f t="shared" si="0"/>
        <v>65900</v>
      </c>
    </row>
    <row r="10" spans="1:6" ht="17.45" customHeight="1">
      <c r="A10" s="17" t="s">
        <v>36</v>
      </c>
      <c r="B10" s="18" t="s">
        <v>2</v>
      </c>
      <c r="C10" s="72"/>
      <c r="D10" s="19"/>
      <c r="E10" s="19"/>
      <c r="F10" s="19"/>
    </row>
    <row r="11" spans="1:6" ht="17.45" customHeight="1">
      <c r="A11" s="7" t="s">
        <v>20</v>
      </c>
      <c r="B11" s="5" t="s">
        <v>1</v>
      </c>
      <c r="C11" s="71">
        <f>SUM(D11:F11)</f>
        <v>108000</v>
      </c>
      <c r="D11" s="12">
        <v>98400</v>
      </c>
      <c r="E11" s="12">
        <v>9600</v>
      </c>
      <c r="F11" s="12" t="s">
        <v>30</v>
      </c>
    </row>
    <row r="12" spans="1:6" ht="17.45" customHeight="1">
      <c r="A12" s="9"/>
      <c r="B12" s="5" t="s">
        <v>2</v>
      </c>
      <c r="C12" s="71"/>
      <c r="D12" s="12"/>
      <c r="E12" s="12"/>
      <c r="F12" s="12"/>
    </row>
    <row r="13" spans="1:6" ht="17.45" customHeight="1">
      <c r="A13" s="7" t="s">
        <v>22</v>
      </c>
      <c r="B13" s="5" t="s">
        <v>1</v>
      </c>
      <c r="C13" s="71">
        <f>SUM(D13:F13)</f>
        <v>12800</v>
      </c>
      <c r="D13" s="31" t="s">
        <v>30</v>
      </c>
      <c r="E13" s="31">
        <v>6400</v>
      </c>
      <c r="F13" s="31">
        <v>6400</v>
      </c>
    </row>
    <row r="14" spans="1:6" ht="17.45" customHeight="1">
      <c r="A14" s="9"/>
      <c r="B14" s="5" t="s">
        <v>2</v>
      </c>
      <c r="C14" s="71"/>
      <c r="D14" s="19"/>
      <c r="E14" s="19"/>
      <c r="F14" s="19"/>
    </row>
    <row r="15" spans="1:6" ht="17.45" customHeight="1">
      <c r="A15" s="7" t="s">
        <v>21</v>
      </c>
      <c r="B15" s="5" t="s">
        <v>1</v>
      </c>
      <c r="C15" s="71">
        <f>SUM(D15:F15)</f>
        <v>39000</v>
      </c>
      <c r="D15" s="31" t="s">
        <v>30</v>
      </c>
      <c r="E15" s="31">
        <v>19500</v>
      </c>
      <c r="F15" s="31">
        <v>19500</v>
      </c>
    </row>
    <row r="16" spans="1:6" ht="17.45" customHeight="1">
      <c r="A16" s="9"/>
      <c r="B16" s="5" t="s">
        <v>2</v>
      </c>
      <c r="C16" s="71"/>
      <c r="D16" s="19"/>
      <c r="E16" s="19"/>
      <c r="F16" s="19"/>
    </row>
    <row r="17" spans="1:6" ht="17.45" customHeight="1">
      <c r="A17" s="7" t="s">
        <v>27</v>
      </c>
      <c r="B17" s="5" t="s">
        <v>1</v>
      </c>
      <c r="C17" s="71">
        <f>SUM(D17:F17)</f>
        <v>172800</v>
      </c>
      <c r="D17" s="19">
        <v>172800</v>
      </c>
      <c r="E17" s="31" t="s">
        <v>30</v>
      </c>
      <c r="F17" s="31" t="s">
        <v>30</v>
      </c>
    </row>
    <row r="18" spans="1:6" ht="17.45" customHeight="1">
      <c r="A18" s="9"/>
      <c r="B18" s="5" t="s">
        <v>2</v>
      </c>
      <c r="C18" s="71"/>
      <c r="D18" s="19"/>
      <c r="E18" s="31"/>
      <c r="F18" s="31"/>
    </row>
    <row r="19" spans="1:6" ht="17.45" customHeight="1">
      <c r="A19" s="65" t="s">
        <v>67</v>
      </c>
      <c r="B19" s="5" t="s">
        <v>1</v>
      </c>
      <c r="C19" s="71">
        <f>SUM(D19:F19)</f>
        <v>396000</v>
      </c>
      <c r="D19" s="19">
        <v>396000</v>
      </c>
      <c r="E19" s="31" t="s">
        <v>30</v>
      </c>
      <c r="F19" s="31" t="s">
        <v>30</v>
      </c>
    </row>
    <row r="20" spans="1:6" ht="17.45" customHeight="1">
      <c r="A20" s="65" t="s">
        <v>66</v>
      </c>
      <c r="B20" s="5" t="s">
        <v>2</v>
      </c>
      <c r="C20" s="71"/>
      <c r="D20" s="19"/>
      <c r="E20" s="19"/>
      <c r="F20" s="19"/>
    </row>
    <row r="21" spans="1:6" ht="17.45" customHeight="1">
      <c r="A21" s="9"/>
      <c r="B21" s="5"/>
      <c r="C21" s="71"/>
      <c r="D21" s="19"/>
      <c r="E21" s="19"/>
      <c r="F21" s="19"/>
    </row>
    <row r="22" spans="1:6" ht="17.45" customHeight="1">
      <c r="A22" s="65" t="s">
        <v>61</v>
      </c>
      <c r="B22" s="5" t="s">
        <v>1</v>
      </c>
      <c r="C22" s="71">
        <f>SUM(D22:F22)</f>
        <v>10000</v>
      </c>
      <c r="D22" s="31" t="s">
        <v>30</v>
      </c>
      <c r="E22" s="31">
        <v>5000</v>
      </c>
      <c r="F22" s="31">
        <v>5000</v>
      </c>
    </row>
    <row r="23" spans="1:6" ht="17.45" customHeight="1">
      <c r="A23" s="65" t="s">
        <v>65</v>
      </c>
      <c r="B23" s="5" t="s">
        <v>2</v>
      </c>
      <c r="C23" s="71"/>
      <c r="D23" s="31"/>
      <c r="E23" s="31"/>
      <c r="F23" s="31"/>
    </row>
    <row r="24" spans="1:6" ht="17.45" customHeight="1">
      <c r="A24" s="9"/>
      <c r="B24" s="5"/>
      <c r="C24" s="71"/>
      <c r="D24" s="19"/>
      <c r="E24" s="19"/>
      <c r="F24" s="19"/>
    </row>
    <row r="25" spans="1:6" ht="17.45" customHeight="1">
      <c r="A25" s="7" t="s">
        <v>28</v>
      </c>
      <c r="B25" s="5" t="s">
        <v>1</v>
      </c>
      <c r="C25" s="71">
        <f>SUM(D25:F25)</f>
        <v>0</v>
      </c>
      <c r="D25" s="31" t="s">
        <v>30</v>
      </c>
      <c r="E25" s="31" t="s">
        <v>30</v>
      </c>
      <c r="F25" s="31" t="s">
        <v>30</v>
      </c>
    </row>
    <row r="26" spans="1:6" ht="17.45" customHeight="1">
      <c r="A26" s="9"/>
      <c r="B26" s="5" t="s">
        <v>2</v>
      </c>
      <c r="C26" s="71"/>
      <c r="D26" s="31"/>
      <c r="E26" s="31"/>
      <c r="F26" s="31"/>
    </row>
    <row r="27" spans="1:6" ht="21.75" customHeight="1">
      <c r="A27" s="10" t="s">
        <v>31</v>
      </c>
      <c r="B27" s="5" t="s">
        <v>1</v>
      </c>
      <c r="C27" s="71">
        <f>SUM(D27:F27)</f>
        <v>36500</v>
      </c>
      <c r="D27" s="31" t="s">
        <v>30</v>
      </c>
      <c r="E27" s="31">
        <v>16500</v>
      </c>
      <c r="F27" s="31">
        <v>20000</v>
      </c>
    </row>
    <row r="28" spans="1:6" ht="17.45" customHeight="1">
      <c r="A28" s="26"/>
      <c r="B28" s="5" t="s">
        <v>2</v>
      </c>
      <c r="C28" s="71"/>
      <c r="D28" s="19"/>
      <c r="E28" s="19"/>
      <c r="F28" s="19"/>
    </row>
    <row r="29" spans="1:6" ht="20.25" customHeight="1">
      <c r="A29" s="7" t="s">
        <v>23</v>
      </c>
      <c r="B29" s="5" t="s">
        <v>1</v>
      </c>
      <c r="C29" s="71">
        <v>30000</v>
      </c>
      <c r="D29" s="31" t="s">
        <v>30</v>
      </c>
      <c r="E29" s="19">
        <v>15000</v>
      </c>
      <c r="F29" s="19">
        <v>15000</v>
      </c>
    </row>
    <row r="30" spans="1:6" ht="17.45" customHeight="1">
      <c r="A30" s="9"/>
      <c r="B30" s="5" t="s">
        <v>2</v>
      </c>
      <c r="C30" s="71"/>
      <c r="D30" s="31"/>
      <c r="E30" s="19"/>
      <c r="F30" s="19"/>
    </row>
    <row r="31" spans="1:6" ht="18" customHeight="1">
      <c r="A31" s="7" t="s">
        <v>24</v>
      </c>
      <c r="B31" s="5" t="s">
        <v>1</v>
      </c>
      <c r="C31" s="71">
        <f>SUM(D31:F31)</f>
        <v>25900</v>
      </c>
      <c r="D31" s="31" t="s">
        <v>30</v>
      </c>
      <c r="E31" s="19">
        <v>25900</v>
      </c>
      <c r="F31" s="19" t="s">
        <v>30</v>
      </c>
    </row>
    <row r="32" spans="1:6" ht="17.45" customHeight="1">
      <c r="A32" s="9"/>
      <c r="B32" s="5" t="s">
        <v>2</v>
      </c>
      <c r="C32" s="71"/>
      <c r="D32" s="19"/>
      <c r="E32" s="19"/>
      <c r="F32" s="19"/>
    </row>
    <row r="33" spans="1:6" ht="17.45" customHeight="1">
      <c r="A33" s="7" t="s">
        <v>32</v>
      </c>
      <c r="B33" s="33" t="s">
        <v>1</v>
      </c>
      <c r="C33" s="71">
        <f>SUM(D33:F33)</f>
        <v>4000</v>
      </c>
      <c r="D33" s="12" t="s">
        <v>30</v>
      </c>
      <c r="E33" s="12">
        <v>4000</v>
      </c>
      <c r="F33" s="12" t="s">
        <v>30</v>
      </c>
    </row>
    <row r="34" spans="1:6" ht="17.45" customHeight="1">
      <c r="A34" s="9"/>
      <c r="B34" s="18" t="s">
        <v>2</v>
      </c>
      <c r="C34" s="72"/>
      <c r="D34" s="12"/>
      <c r="E34" s="12"/>
      <c r="F34" s="12"/>
    </row>
    <row r="35" spans="1:6" ht="17.45" customHeight="1">
      <c r="A35" s="28" t="s">
        <v>19</v>
      </c>
      <c r="B35" s="29" t="s">
        <v>1</v>
      </c>
      <c r="C35" s="69">
        <f>SUM(D35:F35)</f>
        <v>835000</v>
      </c>
      <c r="D35" s="32">
        <f>SUM(D11:D33)</f>
        <v>667200</v>
      </c>
      <c r="E35" s="32">
        <f>SUM(E11:E33)</f>
        <v>101900</v>
      </c>
      <c r="F35" s="32">
        <f>SUM(F11:F33)</f>
        <v>65900</v>
      </c>
    </row>
    <row r="36" spans="1:6" ht="17.45" customHeight="1">
      <c r="A36" s="25"/>
      <c r="B36" s="29" t="s">
        <v>2</v>
      </c>
      <c r="C36" s="69"/>
      <c r="D36" s="30"/>
      <c r="E36" s="30"/>
      <c r="F36" s="30"/>
    </row>
    <row r="37" spans="1:6" ht="17.45" customHeight="1">
      <c r="A37" s="15"/>
    </row>
    <row r="38" spans="1:6" ht="17.45" customHeight="1">
      <c r="A38" s="15" t="s">
        <v>29</v>
      </c>
    </row>
    <row r="39" spans="1:6" ht="17.45" customHeight="1">
      <c r="A39" s="15"/>
    </row>
  </sheetData>
  <mergeCells count="3">
    <mergeCell ref="A2:F2"/>
    <mergeCell ref="C5:C6"/>
    <mergeCell ref="A5:A6"/>
  </mergeCells>
  <printOptions verticalCentered="1"/>
  <pageMargins left="0.31496062992125984" right="0.31496062992125984" top="0" bottom="0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59999389629810485"/>
  </sheetPr>
  <dimension ref="A2:C36"/>
  <sheetViews>
    <sheetView zoomScaleNormal="100" zoomScaleSheetLayoutView="100" workbookViewId="0">
      <selection activeCell="A25" sqref="A25"/>
    </sheetView>
  </sheetViews>
  <sheetFormatPr defaultColWidth="9" defaultRowHeight="18.75" customHeight="1"/>
  <cols>
    <col min="1" max="1" width="49.7109375" style="13" customWidth="1"/>
    <col min="2" max="2" width="6.5703125" style="13" customWidth="1"/>
    <col min="3" max="3" width="37" style="13" customWidth="1"/>
    <col min="4" max="16384" width="9" style="13"/>
  </cols>
  <sheetData>
    <row r="2" spans="1:3" ht="18.75" customHeight="1">
      <c r="A2" s="83" t="s">
        <v>69</v>
      </c>
      <c r="B2" s="83"/>
      <c r="C2" s="83"/>
    </row>
    <row r="3" spans="1:3" ht="18.75" customHeight="1">
      <c r="A3" s="15" t="s">
        <v>26</v>
      </c>
      <c r="C3" s="14" t="s">
        <v>35</v>
      </c>
    </row>
    <row r="4" spans="1:3" ht="18.75" customHeight="1">
      <c r="A4" s="15" t="s">
        <v>33</v>
      </c>
      <c r="C4" s="14" t="s">
        <v>25</v>
      </c>
    </row>
    <row r="5" spans="1:3" ht="18.75" customHeight="1">
      <c r="A5" s="77" t="s">
        <v>34</v>
      </c>
      <c r="B5" s="20" t="s">
        <v>18</v>
      </c>
      <c r="C5" s="59" t="s">
        <v>3</v>
      </c>
    </row>
    <row r="6" spans="1:3" ht="18.75" customHeight="1">
      <c r="A6" s="78"/>
      <c r="B6" s="21" t="s">
        <v>2</v>
      </c>
      <c r="C6" s="60" t="s">
        <v>70</v>
      </c>
    </row>
    <row r="7" spans="1:3" ht="18.75" customHeight="1">
      <c r="A7" s="22" t="s">
        <v>54</v>
      </c>
      <c r="B7" s="23" t="s">
        <v>1</v>
      </c>
      <c r="C7" s="32">
        <f>C9</f>
        <v>667200</v>
      </c>
    </row>
    <row r="8" spans="1:3" ht="18.75" customHeight="1">
      <c r="A8" s="25"/>
      <c r="B8" s="24" t="s">
        <v>2</v>
      </c>
      <c r="C8" s="34"/>
    </row>
    <row r="9" spans="1:3" ht="18.75" customHeight="1">
      <c r="A9" s="17" t="s">
        <v>53</v>
      </c>
      <c r="B9" s="16" t="s">
        <v>1</v>
      </c>
      <c r="C9" s="35">
        <f>C33</f>
        <v>667200</v>
      </c>
    </row>
    <row r="10" spans="1:3" ht="18.75" customHeight="1">
      <c r="A10" s="17" t="s">
        <v>36</v>
      </c>
      <c r="B10" s="18" t="s">
        <v>2</v>
      </c>
      <c r="C10" s="19"/>
    </row>
    <row r="11" spans="1:3" ht="18.75" customHeight="1">
      <c r="A11" s="7" t="s">
        <v>20</v>
      </c>
      <c r="B11" s="5" t="s">
        <v>1</v>
      </c>
      <c r="C11" s="12">
        <v>98400</v>
      </c>
    </row>
    <row r="12" spans="1:3" ht="18.75" customHeight="1">
      <c r="A12" s="9"/>
      <c r="B12" s="5" t="s">
        <v>2</v>
      </c>
      <c r="C12" s="12"/>
    </row>
    <row r="13" spans="1:3" ht="18.75" customHeight="1">
      <c r="A13" s="7" t="s">
        <v>22</v>
      </c>
      <c r="B13" s="5" t="s">
        <v>1</v>
      </c>
      <c r="C13" s="31" t="s">
        <v>30</v>
      </c>
    </row>
    <row r="14" spans="1:3" ht="18.75" customHeight="1">
      <c r="A14" s="9"/>
      <c r="B14" s="5" t="s">
        <v>2</v>
      </c>
      <c r="C14" s="19"/>
    </row>
    <row r="15" spans="1:3" ht="18.75" customHeight="1">
      <c r="A15" s="7" t="s">
        <v>21</v>
      </c>
      <c r="B15" s="5" t="s">
        <v>1</v>
      </c>
      <c r="C15" s="31" t="s">
        <v>30</v>
      </c>
    </row>
    <row r="16" spans="1:3" ht="18.75" customHeight="1">
      <c r="A16" s="9"/>
      <c r="B16" s="5" t="s">
        <v>2</v>
      </c>
      <c r="C16" s="19"/>
    </row>
    <row r="17" spans="1:3" ht="18.75" customHeight="1">
      <c r="A17" s="7" t="s">
        <v>27</v>
      </c>
      <c r="B17" s="5" t="s">
        <v>1</v>
      </c>
      <c r="C17" s="19">
        <v>172800</v>
      </c>
    </row>
    <row r="18" spans="1:3" ht="18.75" customHeight="1">
      <c r="A18" s="9"/>
      <c r="B18" s="5" t="s">
        <v>2</v>
      </c>
      <c r="C18" s="19"/>
    </row>
    <row r="19" spans="1:3" ht="37.5">
      <c r="A19" s="65" t="s">
        <v>75</v>
      </c>
      <c r="B19" s="5" t="s">
        <v>1</v>
      </c>
      <c r="C19" s="85">
        <v>396000</v>
      </c>
    </row>
    <row r="20" spans="1:3" ht="21">
      <c r="A20" s="66" t="s">
        <v>74</v>
      </c>
      <c r="B20" s="5" t="s">
        <v>2</v>
      </c>
      <c r="C20" s="19"/>
    </row>
    <row r="21" spans="1:3" ht="56.25">
      <c r="A21" s="65" t="s">
        <v>77</v>
      </c>
      <c r="B21" s="5" t="s">
        <v>1</v>
      </c>
      <c r="C21" s="12" t="s">
        <v>30</v>
      </c>
    </row>
    <row r="22" spans="1:3" ht="21">
      <c r="A22" s="66" t="s">
        <v>76</v>
      </c>
      <c r="B22" s="5" t="s">
        <v>2</v>
      </c>
      <c r="C22" s="19"/>
    </row>
    <row r="23" spans="1:3" ht="21">
      <c r="A23" s="7" t="s">
        <v>28</v>
      </c>
      <c r="B23" s="5" t="s">
        <v>1</v>
      </c>
      <c r="C23" s="31" t="s">
        <v>30</v>
      </c>
    </row>
    <row r="24" spans="1:3" ht="21">
      <c r="A24" s="9"/>
      <c r="B24" s="5" t="s">
        <v>2</v>
      </c>
      <c r="C24" s="31"/>
    </row>
    <row r="25" spans="1:3" ht="21">
      <c r="A25" s="10" t="s">
        <v>31</v>
      </c>
      <c r="B25" s="5" t="s">
        <v>1</v>
      </c>
      <c r="C25" s="31" t="s">
        <v>30</v>
      </c>
    </row>
    <row r="26" spans="1:3" ht="21">
      <c r="A26" s="26"/>
      <c r="B26" s="5" t="s">
        <v>2</v>
      </c>
      <c r="C26" s="19"/>
    </row>
    <row r="27" spans="1:3" ht="21">
      <c r="A27" s="7" t="s">
        <v>23</v>
      </c>
      <c r="B27" s="5" t="s">
        <v>1</v>
      </c>
      <c r="C27" s="31" t="s">
        <v>30</v>
      </c>
    </row>
    <row r="28" spans="1:3" ht="21">
      <c r="A28" s="9"/>
      <c r="B28" s="5" t="s">
        <v>2</v>
      </c>
      <c r="C28" s="31"/>
    </row>
    <row r="29" spans="1:3" ht="18.75" customHeight="1">
      <c r="A29" s="7" t="s">
        <v>24</v>
      </c>
      <c r="B29" s="5" t="s">
        <v>1</v>
      </c>
      <c r="C29" s="31" t="s">
        <v>30</v>
      </c>
    </row>
    <row r="30" spans="1:3" ht="18.75" customHeight="1">
      <c r="A30" s="9"/>
      <c r="B30" s="5" t="s">
        <v>2</v>
      </c>
      <c r="C30" s="31"/>
    </row>
    <row r="31" spans="1:3" ht="18.75" customHeight="1">
      <c r="A31" s="7" t="s">
        <v>32</v>
      </c>
      <c r="B31" s="33" t="s">
        <v>1</v>
      </c>
      <c r="C31" s="12" t="s">
        <v>30</v>
      </c>
    </row>
    <row r="32" spans="1:3" ht="18.75" customHeight="1">
      <c r="A32" s="9"/>
      <c r="B32" s="18" t="s">
        <v>2</v>
      </c>
      <c r="C32" s="12" t="s">
        <v>55</v>
      </c>
    </row>
    <row r="33" spans="1:3" ht="18.75" customHeight="1">
      <c r="A33" s="28" t="s">
        <v>19</v>
      </c>
      <c r="B33" s="29" t="s">
        <v>1</v>
      </c>
      <c r="C33" s="32">
        <f>SUM(C11:C31)</f>
        <v>667200</v>
      </c>
    </row>
    <row r="34" spans="1:3" ht="18.75" customHeight="1">
      <c r="A34" s="25"/>
      <c r="B34" s="29" t="s">
        <v>2</v>
      </c>
      <c r="C34" s="30"/>
    </row>
    <row r="35" spans="1:3" ht="18.75" customHeight="1">
      <c r="B35" s="27"/>
    </row>
    <row r="36" spans="1:3" ht="18.75" customHeight="1">
      <c r="A36" s="15" t="s">
        <v>29</v>
      </c>
    </row>
  </sheetData>
  <mergeCells count="2">
    <mergeCell ref="A2:C2"/>
    <mergeCell ref="A5:A6"/>
  </mergeCells>
  <printOptions verticalCentered="1"/>
  <pageMargins left="0.31496062992125984" right="0.11811023622047245" top="0.15748031496062992" bottom="0.15748031496062992" header="0.31496062992125984" footer="0.31496062992125984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36"/>
  <sheetViews>
    <sheetView view="pageBreakPreview" zoomScaleNormal="100" zoomScaleSheetLayoutView="100" workbookViewId="0">
      <selection activeCell="C20" sqref="C20"/>
    </sheetView>
  </sheetViews>
  <sheetFormatPr defaultColWidth="9" defaultRowHeight="21"/>
  <cols>
    <col min="1" max="1" width="45.28515625" style="13" customWidth="1"/>
    <col min="2" max="2" width="6.5703125" style="13" customWidth="1"/>
    <col min="3" max="3" width="35.140625" style="13" customWidth="1"/>
    <col min="4" max="16384" width="9" style="13"/>
  </cols>
  <sheetData>
    <row r="1" spans="1:3" ht="18.75" customHeight="1">
      <c r="C1" s="14" t="s">
        <v>35</v>
      </c>
    </row>
    <row r="2" spans="1:3" ht="18.75" customHeight="1">
      <c r="A2" s="83" t="s">
        <v>69</v>
      </c>
      <c r="B2" s="83"/>
      <c r="C2" s="83"/>
    </row>
    <row r="3" spans="1:3" ht="18.75" customHeight="1">
      <c r="A3" s="15" t="s">
        <v>26</v>
      </c>
      <c r="C3" s="14"/>
    </row>
    <row r="4" spans="1:3" ht="18.75" customHeight="1">
      <c r="A4" s="15" t="s">
        <v>33</v>
      </c>
      <c r="C4" s="14" t="s">
        <v>25</v>
      </c>
    </row>
    <row r="5" spans="1:3" ht="18.75" customHeight="1">
      <c r="A5" s="77" t="s">
        <v>34</v>
      </c>
      <c r="B5" s="20" t="s">
        <v>18</v>
      </c>
      <c r="C5" s="59" t="s">
        <v>4</v>
      </c>
    </row>
    <row r="6" spans="1:3" ht="18.75" customHeight="1">
      <c r="A6" s="78"/>
      <c r="B6" s="21" t="s">
        <v>2</v>
      </c>
      <c r="C6" s="60" t="s">
        <v>71</v>
      </c>
    </row>
    <row r="7" spans="1:3" ht="18.75" customHeight="1">
      <c r="A7" s="22" t="s">
        <v>54</v>
      </c>
      <c r="B7" s="23" t="s">
        <v>1</v>
      </c>
      <c r="C7" s="32">
        <f>C9</f>
        <v>101900</v>
      </c>
    </row>
    <row r="8" spans="1:3" ht="18.75" customHeight="1">
      <c r="A8" s="25"/>
      <c r="B8" s="24" t="s">
        <v>2</v>
      </c>
      <c r="C8" s="34"/>
    </row>
    <row r="9" spans="1:3" ht="18.75" customHeight="1">
      <c r="A9" s="17" t="s">
        <v>53</v>
      </c>
      <c r="B9" s="16" t="s">
        <v>1</v>
      </c>
      <c r="C9" s="35">
        <f>C33</f>
        <v>101900</v>
      </c>
    </row>
    <row r="10" spans="1:3" ht="18.75" customHeight="1">
      <c r="A10" s="17" t="s">
        <v>36</v>
      </c>
      <c r="B10" s="18" t="s">
        <v>2</v>
      </c>
      <c r="C10" s="19"/>
    </row>
    <row r="11" spans="1:3" ht="18.75" customHeight="1">
      <c r="A11" s="7" t="s">
        <v>20</v>
      </c>
      <c r="B11" s="5" t="s">
        <v>1</v>
      </c>
      <c r="C11" s="12">
        <v>9600</v>
      </c>
    </row>
    <row r="12" spans="1:3" ht="18.75" customHeight="1">
      <c r="A12" s="9"/>
      <c r="B12" s="5" t="s">
        <v>2</v>
      </c>
      <c r="C12" s="12"/>
    </row>
    <row r="13" spans="1:3" ht="18.75" customHeight="1">
      <c r="A13" s="7" t="s">
        <v>22</v>
      </c>
      <c r="B13" s="5" t="s">
        <v>1</v>
      </c>
      <c r="C13" s="31">
        <v>6400</v>
      </c>
    </row>
    <row r="14" spans="1:3" ht="18.75" customHeight="1">
      <c r="A14" s="9"/>
      <c r="B14" s="5" t="s">
        <v>2</v>
      </c>
      <c r="C14" s="19"/>
    </row>
    <row r="15" spans="1:3" ht="18.75" customHeight="1">
      <c r="A15" s="7" t="s">
        <v>21</v>
      </c>
      <c r="B15" s="5" t="s">
        <v>1</v>
      </c>
      <c r="C15" s="31">
        <v>19500</v>
      </c>
    </row>
    <row r="16" spans="1:3" ht="18.75" customHeight="1">
      <c r="A16" s="9"/>
      <c r="B16" s="5" t="s">
        <v>2</v>
      </c>
      <c r="C16" s="19"/>
    </row>
    <row r="17" spans="1:3" ht="18.75" customHeight="1">
      <c r="A17" s="7" t="s">
        <v>27</v>
      </c>
      <c r="B17" s="5" t="s">
        <v>1</v>
      </c>
      <c r="C17" s="31" t="s">
        <v>30</v>
      </c>
    </row>
    <row r="18" spans="1:3" ht="18.75" customHeight="1">
      <c r="A18" s="9"/>
      <c r="B18" s="5" t="s">
        <v>2</v>
      </c>
      <c r="C18" s="19"/>
    </row>
    <row r="19" spans="1:3" ht="18.75" customHeight="1">
      <c r="A19" s="65" t="s">
        <v>63</v>
      </c>
      <c r="B19" s="5" t="s">
        <v>1</v>
      </c>
      <c r="C19" s="19" t="s">
        <v>30</v>
      </c>
    </row>
    <row r="20" spans="1:3" ht="18.75" customHeight="1">
      <c r="A20" s="66" t="s">
        <v>64</v>
      </c>
      <c r="B20" s="5" t="s">
        <v>2</v>
      </c>
      <c r="C20" s="19"/>
    </row>
    <row r="21" spans="1:3" ht="18.75" customHeight="1">
      <c r="A21" s="65" t="s">
        <v>61</v>
      </c>
      <c r="B21" s="5" t="s">
        <v>1</v>
      </c>
      <c r="C21" s="19">
        <v>5000</v>
      </c>
    </row>
    <row r="22" spans="1:3" ht="18.75" customHeight="1">
      <c r="A22" s="66" t="s">
        <v>62</v>
      </c>
      <c r="B22" s="5" t="s">
        <v>2</v>
      </c>
      <c r="C22" s="19"/>
    </row>
    <row r="23" spans="1:3" ht="18.75" customHeight="1">
      <c r="A23" s="7" t="s">
        <v>28</v>
      </c>
      <c r="B23" s="5" t="s">
        <v>1</v>
      </c>
      <c r="C23" s="31" t="s">
        <v>30</v>
      </c>
    </row>
    <row r="24" spans="1:3" ht="18.75" customHeight="1">
      <c r="A24" s="9"/>
      <c r="B24" s="5" t="s">
        <v>2</v>
      </c>
      <c r="C24" s="31"/>
    </row>
    <row r="25" spans="1:3" ht="18.75" customHeight="1">
      <c r="A25" s="10" t="s">
        <v>31</v>
      </c>
      <c r="B25" s="5" t="s">
        <v>1</v>
      </c>
      <c r="C25" s="31">
        <v>16500</v>
      </c>
    </row>
    <row r="26" spans="1:3" ht="18.75" customHeight="1">
      <c r="A26" s="26"/>
      <c r="B26" s="5" t="s">
        <v>2</v>
      </c>
      <c r="C26" s="19"/>
    </row>
    <row r="27" spans="1:3" ht="18.75" customHeight="1">
      <c r="A27" s="7" t="s">
        <v>23</v>
      </c>
      <c r="B27" s="5" t="s">
        <v>1</v>
      </c>
      <c r="C27" s="19">
        <v>15000</v>
      </c>
    </row>
    <row r="28" spans="1:3" ht="18.75" customHeight="1">
      <c r="A28" s="9"/>
      <c r="B28" s="5" t="s">
        <v>2</v>
      </c>
      <c r="C28" s="19"/>
    </row>
    <row r="29" spans="1:3" ht="18.75" customHeight="1">
      <c r="A29" s="7" t="s">
        <v>24</v>
      </c>
      <c r="B29" s="5" t="s">
        <v>1</v>
      </c>
      <c r="C29" s="19">
        <v>25900</v>
      </c>
    </row>
    <row r="30" spans="1:3" ht="18.75" customHeight="1">
      <c r="A30" s="9"/>
      <c r="B30" s="5" t="s">
        <v>2</v>
      </c>
      <c r="C30" s="19"/>
    </row>
    <row r="31" spans="1:3" ht="18.75" customHeight="1">
      <c r="A31" s="7" t="s">
        <v>32</v>
      </c>
      <c r="B31" s="33" t="s">
        <v>1</v>
      </c>
      <c r="C31" s="12">
        <v>4000</v>
      </c>
    </row>
    <row r="32" spans="1:3" ht="18.75" customHeight="1">
      <c r="A32" s="9"/>
      <c r="B32" s="18" t="s">
        <v>2</v>
      </c>
      <c r="C32" s="12" t="s">
        <v>55</v>
      </c>
    </row>
    <row r="33" spans="1:3" ht="18.75" customHeight="1">
      <c r="A33" s="28" t="s">
        <v>19</v>
      </c>
      <c r="B33" s="29" t="s">
        <v>1</v>
      </c>
      <c r="C33" s="32">
        <f>SUM(C11:C31)</f>
        <v>101900</v>
      </c>
    </row>
    <row r="34" spans="1:3" ht="18.75" customHeight="1">
      <c r="A34" s="25"/>
      <c r="B34" s="29" t="s">
        <v>2</v>
      </c>
      <c r="C34" s="30"/>
    </row>
    <row r="35" spans="1:3" ht="18.75" customHeight="1">
      <c r="B35" s="27"/>
    </row>
    <row r="36" spans="1:3" ht="18.75" customHeight="1">
      <c r="A36" s="15" t="s">
        <v>29</v>
      </c>
    </row>
  </sheetData>
  <mergeCells count="2">
    <mergeCell ref="A2:C2"/>
    <mergeCell ref="A5:A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6"/>
  <sheetViews>
    <sheetView view="pageBreakPreview" zoomScaleNormal="100" zoomScaleSheetLayoutView="100" workbookViewId="0">
      <selection activeCell="C14" sqref="C14"/>
    </sheetView>
  </sheetViews>
  <sheetFormatPr defaultColWidth="9" defaultRowHeight="21"/>
  <cols>
    <col min="1" max="1" width="48.140625" style="13" customWidth="1"/>
    <col min="2" max="2" width="6.5703125" style="13" customWidth="1"/>
    <col min="3" max="3" width="36" style="13" customWidth="1"/>
    <col min="4" max="16384" width="9" style="13"/>
  </cols>
  <sheetData>
    <row r="1" spans="1:3" ht="18.75" customHeight="1">
      <c r="C1" s="14" t="s">
        <v>35</v>
      </c>
    </row>
    <row r="2" spans="1:3" ht="18.75" customHeight="1">
      <c r="A2" s="83" t="s">
        <v>69</v>
      </c>
      <c r="B2" s="83"/>
      <c r="C2" s="83"/>
    </row>
    <row r="3" spans="1:3" ht="18.75" customHeight="1">
      <c r="A3" s="15" t="s">
        <v>26</v>
      </c>
      <c r="C3" s="14"/>
    </row>
    <row r="4" spans="1:3" ht="18.75" customHeight="1">
      <c r="A4" s="15" t="s">
        <v>33</v>
      </c>
      <c r="C4" s="14" t="s">
        <v>25</v>
      </c>
    </row>
    <row r="5" spans="1:3" ht="18.75" customHeight="1">
      <c r="A5" s="77" t="s">
        <v>34</v>
      </c>
      <c r="B5" s="20" t="s">
        <v>18</v>
      </c>
      <c r="C5" s="59" t="s">
        <v>5</v>
      </c>
    </row>
    <row r="6" spans="1:3" ht="18.75" customHeight="1">
      <c r="A6" s="78"/>
      <c r="B6" s="21" t="s">
        <v>2</v>
      </c>
      <c r="C6" s="60" t="s">
        <v>72</v>
      </c>
    </row>
    <row r="7" spans="1:3" ht="18.75" customHeight="1">
      <c r="A7" s="22" t="s">
        <v>54</v>
      </c>
      <c r="B7" s="23" t="s">
        <v>1</v>
      </c>
      <c r="C7" s="32">
        <f>C9</f>
        <v>65900</v>
      </c>
    </row>
    <row r="8" spans="1:3" ht="18.75" customHeight="1">
      <c r="A8" s="25"/>
      <c r="B8" s="24" t="s">
        <v>2</v>
      </c>
      <c r="C8" s="34"/>
    </row>
    <row r="9" spans="1:3" ht="18.75" customHeight="1">
      <c r="A9" s="17" t="s">
        <v>53</v>
      </c>
      <c r="B9" s="16" t="s">
        <v>1</v>
      </c>
      <c r="C9" s="35">
        <f>C33</f>
        <v>65900</v>
      </c>
    </row>
    <row r="10" spans="1:3" ht="18.75" customHeight="1">
      <c r="A10" s="17" t="s">
        <v>36</v>
      </c>
      <c r="B10" s="18" t="s">
        <v>2</v>
      </c>
      <c r="C10" s="19"/>
    </row>
    <row r="11" spans="1:3" ht="18.75" customHeight="1">
      <c r="A11" s="7" t="s">
        <v>20</v>
      </c>
      <c r="B11" s="5" t="s">
        <v>1</v>
      </c>
      <c r="C11" s="12" t="s">
        <v>30</v>
      </c>
    </row>
    <row r="12" spans="1:3" ht="18.75" customHeight="1">
      <c r="A12" s="9"/>
      <c r="B12" s="5" t="s">
        <v>2</v>
      </c>
      <c r="C12" s="12"/>
    </row>
    <row r="13" spans="1:3" ht="18.75" customHeight="1">
      <c r="A13" s="7" t="s">
        <v>21</v>
      </c>
      <c r="B13" s="5" t="s">
        <v>1</v>
      </c>
      <c r="C13" s="31">
        <v>19500</v>
      </c>
    </row>
    <row r="14" spans="1:3" ht="18.75" customHeight="1">
      <c r="A14" s="9"/>
      <c r="B14" s="5" t="s">
        <v>2</v>
      </c>
      <c r="C14" s="19"/>
    </row>
    <row r="15" spans="1:3" ht="18.75" customHeight="1">
      <c r="A15" s="65" t="s">
        <v>61</v>
      </c>
      <c r="B15" s="5" t="s">
        <v>1</v>
      </c>
      <c r="C15" s="31">
        <v>5000</v>
      </c>
    </row>
    <row r="16" spans="1:3" ht="18.75" customHeight="1">
      <c r="A16" s="66" t="s">
        <v>62</v>
      </c>
      <c r="B16" s="5" t="s">
        <v>2</v>
      </c>
      <c r="C16" s="19"/>
    </row>
    <row r="17" spans="1:3" ht="18.75" customHeight="1">
      <c r="A17" s="7" t="s">
        <v>22</v>
      </c>
      <c r="B17" s="5" t="s">
        <v>1</v>
      </c>
      <c r="C17" s="31">
        <v>6400</v>
      </c>
    </row>
    <row r="18" spans="1:3" ht="18.75" customHeight="1">
      <c r="A18" s="9"/>
      <c r="B18" s="5" t="s">
        <v>2</v>
      </c>
      <c r="C18" s="19"/>
    </row>
    <row r="19" spans="1:3" ht="18.75" customHeight="1">
      <c r="A19" s="7" t="s">
        <v>27</v>
      </c>
      <c r="B19" s="5" t="s">
        <v>1</v>
      </c>
      <c r="C19" s="19" t="s">
        <v>30</v>
      </c>
    </row>
    <row r="20" spans="1:3" ht="18.75" customHeight="1">
      <c r="A20" s="9"/>
      <c r="B20" s="5" t="s">
        <v>2</v>
      </c>
      <c r="C20" s="19"/>
    </row>
    <row r="21" spans="1:3" ht="18.75" customHeight="1">
      <c r="A21" s="65" t="s">
        <v>63</v>
      </c>
      <c r="B21" s="5" t="s">
        <v>1</v>
      </c>
      <c r="C21" s="19" t="s">
        <v>30</v>
      </c>
    </row>
    <row r="22" spans="1:3" ht="18.75" customHeight="1">
      <c r="A22" s="66" t="s">
        <v>64</v>
      </c>
      <c r="B22" s="5" t="s">
        <v>2</v>
      </c>
      <c r="C22" s="19"/>
    </row>
    <row r="23" spans="1:3" ht="18.75" customHeight="1">
      <c r="A23" s="7" t="s">
        <v>28</v>
      </c>
      <c r="B23" s="5" t="s">
        <v>1</v>
      </c>
      <c r="C23" s="31" t="s">
        <v>30</v>
      </c>
    </row>
    <row r="24" spans="1:3" ht="18.75" customHeight="1">
      <c r="A24" s="9"/>
      <c r="B24" s="5" t="s">
        <v>2</v>
      </c>
      <c r="C24" s="31"/>
    </row>
    <row r="25" spans="1:3" ht="18.75" customHeight="1">
      <c r="A25" s="10" t="s">
        <v>31</v>
      </c>
      <c r="B25" s="5" t="s">
        <v>1</v>
      </c>
      <c r="C25" s="31">
        <v>20000</v>
      </c>
    </row>
    <row r="26" spans="1:3" ht="18.75" customHeight="1">
      <c r="A26" s="26"/>
      <c r="B26" s="5" t="s">
        <v>2</v>
      </c>
      <c r="C26" s="19"/>
    </row>
    <row r="27" spans="1:3" ht="18.75" customHeight="1">
      <c r="A27" s="7" t="s">
        <v>23</v>
      </c>
      <c r="B27" s="5" t="s">
        <v>1</v>
      </c>
      <c r="C27" s="19">
        <v>15000</v>
      </c>
    </row>
    <row r="28" spans="1:3" ht="18.75" customHeight="1">
      <c r="A28" s="9"/>
      <c r="B28" s="5" t="s">
        <v>2</v>
      </c>
      <c r="C28" s="19"/>
    </row>
    <row r="29" spans="1:3" ht="18.75" customHeight="1">
      <c r="A29" s="7" t="s">
        <v>24</v>
      </c>
      <c r="B29" s="5" t="s">
        <v>1</v>
      </c>
      <c r="C29" s="19" t="s">
        <v>30</v>
      </c>
    </row>
    <row r="30" spans="1:3" ht="18.75" customHeight="1">
      <c r="A30" s="9"/>
      <c r="B30" s="5" t="s">
        <v>2</v>
      </c>
      <c r="C30" s="19"/>
    </row>
    <row r="31" spans="1:3" ht="18.75" customHeight="1">
      <c r="A31" s="7" t="s">
        <v>32</v>
      </c>
      <c r="B31" s="33" t="s">
        <v>1</v>
      </c>
      <c r="C31" s="12" t="s">
        <v>30</v>
      </c>
    </row>
    <row r="32" spans="1:3" ht="18.75" customHeight="1">
      <c r="A32" s="9"/>
      <c r="B32" s="18" t="s">
        <v>2</v>
      </c>
      <c r="C32" s="12" t="s">
        <v>55</v>
      </c>
    </row>
    <row r="33" spans="1:3" ht="18.75" customHeight="1">
      <c r="A33" s="28" t="s">
        <v>19</v>
      </c>
      <c r="B33" s="29" t="s">
        <v>1</v>
      </c>
      <c r="C33" s="32">
        <f>SUM(C11:C31)</f>
        <v>65900</v>
      </c>
    </row>
    <row r="34" spans="1:3" ht="18.75" customHeight="1">
      <c r="A34" s="25"/>
      <c r="B34" s="29" t="s">
        <v>2</v>
      </c>
      <c r="C34" s="30"/>
    </row>
    <row r="35" spans="1:3" ht="18.75" customHeight="1">
      <c r="B35" s="27"/>
    </row>
    <row r="36" spans="1:3" ht="18.75" customHeight="1">
      <c r="A36" s="15" t="s">
        <v>29</v>
      </c>
    </row>
  </sheetData>
  <mergeCells count="2">
    <mergeCell ref="A2:C2"/>
    <mergeCell ref="A5:A6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5</vt:i4>
      </vt:variant>
      <vt:variant>
        <vt:lpstr>ช่วงที่มีชื่อ</vt:lpstr>
      </vt:variant>
      <vt:variant>
        <vt:i4>1</vt:i4>
      </vt:variant>
    </vt:vector>
  </HeadingPairs>
  <TitlesOfParts>
    <vt:vector size="6" baseType="lpstr">
      <vt:lpstr>สงม.2 (68)</vt:lpstr>
      <vt:lpstr>สงม2 (งวดรวม3 งวด)</vt:lpstr>
      <vt:lpstr>สงม2 (งวดที่1)</vt:lpstr>
      <vt:lpstr>สงม.(งวดที่2)</vt:lpstr>
      <vt:lpstr>สงม.(งวดที่3)</vt:lpstr>
      <vt:lpstr>'สงม.(งวดที่2)'!Print_Area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bma03005</cp:lastModifiedBy>
  <cp:lastPrinted>2024-09-17T09:14:50Z</cp:lastPrinted>
  <dcterms:created xsi:type="dcterms:W3CDTF">2019-08-18T06:05:51Z</dcterms:created>
  <dcterms:modified xsi:type="dcterms:W3CDTF">2024-09-17T09:15:14Z</dcterms:modified>
</cp:coreProperties>
</file>