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67\"/>
    </mc:Choice>
  </mc:AlternateContent>
  <xr:revisionPtr revIDLastSave="0" documentId="13_ncr:1_{EACEC4F0-624C-4BFA-B487-16712D19C659}" xr6:coauthVersionLast="47" xr6:coauthVersionMax="47" xr10:uidLastSave="{00000000-0000-0000-0000-000000000000}"/>
  <bookViews>
    <workbookView xWindow="-120" yWindow="-120" windowWidth="21840" windowHeight="13020" xr2:uid="{0675E3B8-0810-4A0F-B126-6D6D158417D7}"/>
  </bookViews>
  <sheets>
    <sheet name="มี.ค.67" sheetId="18" r:id="rId1"/>
    <sheet name="ก.พ.67" sheetId="16" r:id="rId2"/>
    <sheet name="ม.ค.67" sheetId="15" r:id="rId3"/>
    <sheet name="ธ.ค.66" sheetId="14" r:id="rId4"/>
    <sheet name="พ.ย.66" sheetId="13" r:id="rId5"/>
    <sheet name="ต.ค.66" sheetId="1" r:id="rId6"/>
  </sheets>
  <definedNames>
    <definedName name="_xlnm.Print_Area" localSheetId="1">'ก.พ.67'!$A$1:$G$31</definedName>
    <definedName name="_xlnm.Print_Area" localSheetId="5">'ต.ค.66'!$A$1:$G$31</definedName>
    <definedName name="_xlnm.Print_Area" localSheetId="3">'ธ.ค.66'!$A$1:$G$31</definedName>
    <definedName name="_xlnm.Print_Area" localSheetId="4">'พ.ย.66'!$A$1:$G$31</definedName>
    <definedName name="_xlnm.Print_Area" localSheetId="2">'ม.ค.67'!$A$1:$G$31</definedName>
    <definedName name="_xlnm.Print_Area" localSheetId="0">'มี.ค.67'!$A$1:$G$31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8" l="1"/>
  <c r="D20" i="18"/>
  <c r="C20" i="18"/>
  <c r="G19" i="18"/>
  <c r="G18" i="18"/>
  <c r="G16" i="18"/>
  <c r="G14" i="18"/>
  <c r="G12" i="18"/>
  <c r="G11" i="18"/>
  <c r="G9" i="18"/>
  <c r="G8" i="18"/>
  <c r="G7" i="18"/>
  <c r="G6" i="18"/>
  <c r="E20" i="16"/>
  <c r="G20" i="16" s="1"/>
  <c r="D20" i="16"/>
  <c r="C20" i="16"/>
  <c r="G19" i="16"/>
  <c r="G18" i="16"/>
  <c r="G16" i="16"/>
  <c r="G14" i="16"/>
  <c r="G12" i="16"/>
  <c r="G11" i="16"/>
  <c r="G9" i="16"/>
  <c r="G8" i="16"/>
  <c r="G7" i="16"/>
  <c r="G6" i="16"/>
  <c r="E20" i="15"/>
  <c r="G20" i="15" s="1"/>
  <c r="D20" i="15"/>
  <c r="C20" i="15"/>
  <c r="G19" i="15"/>
  <c r="G18" i="15"/>
  <c r="G16" i="15"/>
  <c r="G14" i="15"/>
  <c r="G12" i="15"/>
  <c r="G11" i="15"/>
  <c r="G9" i="15"/>
  <c r="G8" i="15"/>
  <c r="G7" i="15"/>
  <c r="G6" i="15"/>
  <c r="E20" i="14"/>
  <c r="G20" i="14" s="1"/>
  <c r="D20" i="14"/>
  <c r="C20" i="14"/>
  <c r="G19" i="14"/>
  <c r="G18" i="14"/>
  <c r="G16" i="14"/>
  <c r="G14" i="14"/>
  <c r="G12" i="14"/>
  <c r="G11" i="14"/>
  <c r="G9" i="14"/>
  <c r="G8" i="14"/>
  <c r="G7" i="14"/>
  <c r="G6" i="14"/>
  <c r="E20" i="13"/>
  <c r="D20" i="13"/>
  <c r="C20" i="13"/>
  <c r="G19" i="13"/>
  <c r="G18" i="13"/>
  <c r="G16" i="13"/>
  <c r="G14" i="13"/>
  <c r="G12" i="13"/>
  <c r="G11" i="13"/>
  <c r="G9" i="13"/>
  <c r="G8" i="13"/>
  <c r="G7" i="13"/>
  <c r="G6" i="13"/>
  <c r="D20" i="1"/>
  <c r="C20" i="1"/>
  <c r="G18" i="1"/>
  <c r="G19" i="1"/>
  <c r="G16" i="1"/>
  <c r="G20" i="18" l="1"/>
  <c r="G20" i="13"/>
  <c r="E20" i="1"/>
  <c r="G20" i="1" s="1"/>
  <c r="G6" i="1"/>
  <c r="G7" i="1"/>
  <c r="G8" i="1"/>
  <c r="G9" i="1"/>
  <c r="G11" i="1"/>
  <c r="G12" i="1"/>
  <c r="G14" i="1"/>
</calcChain>
</file>

<file path=xl/sharedStrings.xml><?xml version="1.0" encoding="utf-8"?>
<sst xmlns="http://schemas.openxmlformats.org/spreadsheetml/2006/main" count="282" uniqueCount="39">
  <si>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</si>
  <si>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</si>
  <si>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</si>
  <si>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</si>
  <si>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</si>
  <si>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</si>
  <si>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 xml:space="preserve"> +</t>
  </si>
  <si>
    <t>สูงกว่าประมาณการ</t>
  </si>
  <si>
    <t xml:space="preserve"> - </t>
  </si>
  <si>
    <t>ต่ำกว่าประมาณการ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</si>
  <si>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</si>
  <si>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</si>
  <si>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</si>
  <si>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ค่าธรรมเนียมและค่าเปรียบปรับบัตรประชาชน</t>
  </si>
  <si>
    <t>ค่าธรรมเนียมขนถ่ายสิ่งปฏิกูลประเภทไขมัน</t>
  </si>
  <si>
    <t>ค่าใบอนุญาต</t>
  </si>
  <si>
    <t xml:space="preserve"> - จำหน่ายสินค้าในที่หรือทางสาธารณะ</t>
  </si>
  <si>
    <t>รวม</t>
  </si>
  <si>
    <t xml:space="preserve">   สะสมอาหาร</t>
  </si>
  <si>
    <t>-</t>
  </si>
  <si>
    <t>ประจำปีงบประมาณ พ.ศ. 2567 สำนักงานเขตบางขุนเทียน  เดือน ตุลาคม 2566</t>
  </si>
  <si>
    <t>ค่าบริการ</t>
  </si>
  <si>
    <t xml:space="preserve"> - การบริการตัดและขุดต้นไม้</t>
  </si>
  <si>
    <t xml:space="preserve"> - การคัดสำเนาหรือถ่ายเอกสาร</t>
  </si>
  <si>
    <t xml:space="preserve"> - การทำการต่างๆในที่สาธารณะ</t>
  </si>
  <si>
    <t xml:space="preserve"> - การพ่นหมอกกำจัดยุง</t>
  </si>
  <si>
    <t xml:space="preserve"> - ใบอนุญาตตลาดเอกชน</t>
  </si>
  <si>
    <t xml:space="preserve"> - ค่าใบอนุญาตสถานที่จำหน่ายอาหารและสถานที่</t>
  </si>
  <si>
    <t xml:space="preserve"> - ค่าใบอนุญาตรับรองการแจ้งการจัดตั้งสถานที่</t>
  </si>
  <si>
    <t xml:space="preserve">   จำหน่ายอาหาร</t>
  </si>
  <si>
    <t xml:space="preserve"> - ค่าใบอนุญาตประกอบกิจการที่เป็นอันตราย</t>
  </si>
  <si>
    <t xml:space="preserve">   ต่อสุขภาพ</t>
  </si>
  <si>
    <t xml:space="preserve"> - สุสานและฌาปนสถาน</t>
  </si>
  <si>
    <t>ไม่มีประมาณการ</t>
  </si>
  <si>
    <t>ประจำปีงบประมาณ พ.ศ. 2567 สำนักงานเขตบางขุนเทียน  เดือน พฤศจิกายน 2566</t>
  </si>
  <si>
    <t>ประจำปีงบประมาณ พ.ศ. 2567 สำนักงานเขตบางขุนเทียน  เดือน ธันวาคม 2566</t>
  </si>
  <si>
    <t>ประจำปีงบประมาณ พ.ศ. 2567 สำนักงานเขตบางขุนเทียน  เดือน มกราคม 2567</t>
  </si>
  <si>
    <t>ประจำปีงบประมาณ พ.ศ. 2567 สำนักงานเขตบางขุนเทียน  เดือน กุมภาพันธ์ 2567</t>
  </si>
  <si>
    <t>ประจำปีงบประมาณ พ.ศ. 2567 สำนักงานเขตบางขุนเทียน  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</si>
</sst>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3" fontId="3" fillId="0" borderId="1" xfId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43" fontId="3" fillId="0" borderId="8" xfId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3" fillId="0" borderId="10" xfId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43" fontId="3" fillId="0" borderId="9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43" fontId="3" fillId="0" borderId="1" xfId="1" applyFont="1" applyBorder="1"/>
    <xf numFmtId="43" fontId="3" fillId="0" borderId="5" xfId="1" applyFont="1" applyBorder="1" applyAlignment="1">
      <alignment horizontal="right"/>
    </xf>
    <xf numFmtId="43" fontId="3" fillId="0" borderId="11" xfId="1" applyFont="1" applyBorder="1" applyAlignment="1">
      <alignment horizontal="right"/>
    </xf>
    <xf numFmtId="43" fontId="3" fillId="0" borderId="8" xfId="1" applyFont="1" applyBorder="1"/>
    <xf numFmtId="43" fontId="3" fillId="0" borderId="10" xfId="1" applyFont="1" applyBorder="1"/>
    <xf numFmtId="0" fontId="5" fillId="0" borderId="10" xfId="0" applyFont="1" applyBorder="1"/>
    <xf numFmtId="0" fontId="5" fillId="0" borderId="1" xfId="0" applyFont="1" applyBorder="1"/>
    <xf numFmtId="43" fontId="3" fillId="0" borderId="12" xfId="1" applyFont="1" applyBorder="1" applyAlignment="1">
      <alignment horizontal="right"/>
    </xf>
    <xf numFmtId="0" fontId="5" fillId="0" borderId="12" xfId="0" applyFont="1" applyBorder="1"/>
    <xf numFmtId="0" fontId="5" fillId="0" borderId="7" xfId="0" applyFont="1" applyBorder="1"/>
    <xf numFmtId="0" fontId="5" fillId="0" borderId="4" xfId="0" applyFont="1" applyBorder="1"/>
    <xf numFmtId="43" fontId="3" fillId="0" borderId="10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B52D-C5AC-4291-8625-9F783D99FE57}">
  <dimension ref="A1:G40"/>
  <sheetViews>
    <sheetView tabSelected="1" view="pageBreakPreview" topLeftCell="A23" zoomScale="136" zoomScaleNormal="136" zoomScaleSheetLayoutView="136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42" t="s">
        <v>38</v>
      </c>
      <c r="B2" s="43"/>
      <c r="C2" s="43"/>
      <c r="D2" s="43"/>
      <c r="E2" s="43"/>
      <c r="F2" s="43"/>
      <c r="G2" s="44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702300</v>
      </c>
      <c r="E6" s="5">
        <v>5228590</v>
      </c>
      <c r="F6" s="3" t="s">
        <v>19</v>
      </c>
      <c r="G6" s="15">
        <f t="shared" ref="G6:G14" si="0">100-(E6*100/C6)</f>
        <v>46.64704081632653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81500</v>
      </c>
      <c r="E7" s="5">
        <v>430000</v>
      </c>
      <c r="F7" s="3" t="s">
        <v>19</v>
      </c>
      <c r="G7" s="15">
        <f t="shared" si="0"/>
        <v>52.222222222222221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248400</v>
      </c>
      <c r="E8" s="5">
        <v>1294680</v>
      </c>
      <c r="F8" s="3" t="s">
        <v>19</v>
      </c>
      <c r="G8" s="15">
        <f t="shared" si="0"/>
        <v>43.709565217391301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6500</v>
      </c>
      <c r="E9" s="5">
        <v>216000</v>
      </c>
      <c r="F9" s="3" t="s">
        <v>19</v>
      </c>
      <c r="G9" s="15">
        <f t="shared" si="0"/>
        <v>56.8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28000</v>
      </c>
      <c r="E11" s="17">
        <v>99000</v>
      </c>
      <c r="F11" s="8" t="s">
        <v>19</v>
      </c>
      <c r="G11" s="19">
        <f t="shared" si="0"/>
        <v>23.84615384615384</v>
      </c>
    </row>
    <row r="12" spans="1:7" x14ac:dyDescent="0.55000000000000004">
      <c r="A12" s="8"/>
      <c r="B12" s="20" t="s">
        <v>27</v>
      </c>
      <c r="C12" s="9">
        <v>470000</v>
      </c>
      <c r="D12" s="9">
        <v>41560</v>
      </c>
      <c r="E12" s="17">
        <v>276100</v>
      </c>
      <c r="F12" s="8" t="s">
        <v>19</v>
      </c>
      <c r="G12" s="19">
        <f t="shared" si="0"/>
        <v>41.255319148936174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24040</v>
      </c>
      <c r="E14" s="17">
        <v>115290</v>
      </c>
      <c r="F14" s="8" t="s">
        <v>19</v>
      </c>
      <c r="G14" s="19">
        <f t="shared" si="0"/>
        <v>51.962499999999999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681480</v>
      </c>
      <c r="E16" s="17">
        <v>4629430</v>
      </c>
      <c r="F16" s="8" t="s">
        <v>19</v>
      </c>
      <c r="G16" s="19">
        <f>100-(E16*100/C16)</f>
        <v>50.750744680851064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1813780</v>
      </c>
      <c r="E20" s="5">
        <f>SUM(E5:E19)</f>
        <v>12289090</v>
      </c>
      <c r="F20" s="3" t="s">
        <v>19</v>
      </c>
      <c r="G20" s="15">
        <f>100-(E20*100/C20)</f>
        <v>48.283682272488164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2900</v>
      </c>
      <c r="E22" s="17">
        <v>44700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31550</v>
      </c>
      <c r="E23" s="17">
        <v>173460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0</v>
      </c>
      <c r="E24" s="17">
        <v>25860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0</v>
      </c>
      <c r="E25" s="16">
        <v>1500</v>
      </c>
      <c r="F25" s="10"/>
      <c r="G25" s="27" t="s">
        <v>33</v>
      </c>
    </row>
    <row r="40" ht="22.5" customHeight="1" x14ac:dyDescent="0.55000000000000004"/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3.937007874015748E-2" right="3.937007874015748E-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018E-23F7-459D-8EDE-75950742AD71}">
  <dimension ref="A1:G25"/>
  <sheetViews>
    <sheetView tabSelected="1" view="pageBreakPreview" topLeftCell="A31" zoomScale="160" zoomScaleNormal="136" zoomScaleSheetLayoutView="160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42" t="s">
        <v>37</v>
      </c>
      <c r="B2" s="43"/>
      <c r="C2" s="43"/>
      <c r="D2" s="43"/>
      <c r="E2" s="43"/>
      <c r="F2" s="43"/>
      <c r="G2" s="44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742700</v>
      </c>
      <c r="E6" s="5">
        <v>4526290</v>
      </c>
      <c r="F6" s="3" t="s">
        <v>19</v>
      </c>
      <c r="G6" s="15">
        <f t="shared" ref="G6:G14" si="0">100-(E6*100/C6)</f>
        <v>53.813367346938776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58750</v>
      </c>
      <c r="E7" s="5">
        <v>348500</v>
      </c>
      <c r="F7" s="3" t="s">
        <v>19</v>
      </c>
      <c r="G7" s="15">
        <f t="shared" si="0"/>
        <v>61.277777777777779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242290</v>
      </c>
      <c r="E8" s="5">
        <v>1046280</v>
      </c>
      <c r="F8" s="3" t="s">
        <v>19</v>
      </c>
      <c r="G8" s="15">
        <f t="shared" si="0"/>
        <v>54.509565217391305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15500</v>
      </c>
      <c r="E9" s="5">
        <v>209500</v>
      </c>
      <c r="F9" s="3" t="s">
        <v>19</v>
      </c>
      <c r="G9" s="15">
        <f t="shared" si="0"/>
        <v>58.1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16000</v>
      </c>
      <c r="E11" s="17">
        <v>71000</v>
      </c>
      <c r="F11" s="8" t="s">
        <v>19</v>
      </c>
      <c r="G11" s="19">
        <f t="shared" si="0"/>
        <v>45.384615384615387</v>
      </c>
    </row>
    <row r="12" spans="1:7" x14ac:dyDescent="0.55000000000000004">
      <c r="A12" s="8"/>
      <c r="B12" s="20" t="s">
        <v>27</v>
      </c>
      <c r="C12" s="9">
        <v>470000</v>
      </c>
      <c r="D12" s="9">
        <v>40800</v>
      </c>
      <c r="E12" s="17">
        <v>234540</v>
      </c>
      <c r="F12" s="8" t="s">
        <v>19</v>
      </c>
      <c r="G12" s="19">
        <f t="shared" si="0"/>
        <v>50.097872340425532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22750</v>
      </c>
      <c r="E14" s="17">
        <v>91250</v>
      </c>
      <c r="F14" s="8" t="s">
        <v>19</v>
      </c>
      <c r="G14" s="19">
        <f t="shared" si="0"/>
        <v>61.979166666666664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478820</v>
      </c>
      <c r="E16" s="17">
        <v>3947950</v>
      </c>
      <c r="F16" s="8" t="s">
        <v>19</v>
      </c>
      <c r="G16" s="19">
        <f>100-(E16*100/C16)</f>
        <v>58.000531914893614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1617610</v>
      </c>
      <c r="E20" s="5">
        <f>SUM(E5:E19)</f>
        <v>10475310</v>
      </c>
      <c r="F20" s="3" t="s">
        <v>19</v>
      </c>
      <c r="G20" s="15">
        <f>100-(E20*100/C20)</f>
        <v>55.916633350867961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17100</v>
      </c>
      <c r="E22" s="17">
        <v>41800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33680</v>
      </c>
      <c r="E23" s="17">
        <v>141910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2000</v>
      </c>
      <c r="E24" s="17">
        <v>25860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0</v>
      </c>
      <c r="E25" s="16">
        <v>1500</v>
      </c>
      <c r="F25" s="10"/>
      <c r="G25" s="27" t="s">
        <v>33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4582-A929-4D3C-BBED-A449BF70E793}">
  <dimension ref="A1:G25"/>
  <sheetViews>
    <sheetView tabSelected="1" view="pageBreakPreview" topLeftCell="A41" zoomScale="118" zoomScaleNormal="136" zoomScaleSheetLayoutView="118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31" t="s">
        <v>36</v>
      </c>
      <c r="B2" s="32"/>
      <c r="C2" s="32"/>
      <c r="D2" s="32"/>
      <c r="E2" s="32"/>
      <c r="F2" s="32"/>
      <c r="G2" s="33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786940</v>
      </c>
      <c r="E6" s="5">
        <v>3783590</v>
      </c>
      <c r="F6" s="3" t="s">
        <v>19</v>
      </c>
      <c r="G6" s="15">
        <f t="shared" ref="G6:G14" si="0">100-(E6*100/C6)</f>
        <v>61.391938775510205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80000</v>
      </c>
      <c r="E7" s="5">
        <v>289750</v>
      </c>
      <c r="F7" s="3" t="s">
        <v>19</v>
      </c>
      <c r="G7" s="15">
        <f t="shared" si="0"/>
        <v>67.805555555555557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253170</v>
      </c>
      <c r="E8" s="5">
        <v>803990</v>
      </c>
      <c r="F8" s="3" t="s">
        <v>19</v>
      </c>
      <c r="G8" s="15">
        <f t="shared" si="0"/>
        <v>65.043913043478256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500</v>
      </c>
      <c r="E9" s="5">
        <v>194000</v>
      </c>
      <c r="F9" s="3" t="s">
        <v>19</v>
      </c>
      <c r="G9" s="15">
        <f t="shared" si="0"/>
        <v>61.2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36000</v>
      </c>
      <c r="E11" s="17">
        <v>55000</v>
      </c>
      <c r="F11" s="8" t="s">
        <v>19</v>
      </c>
      <c r="G11" s="19">
        <f t="shared" si="0"/>
        <v>57.692307692307693</v>
      </c>
    </row>
    <row r="12" spans="1:7" x14ac:dyDescent="0.55000000000000004">
      <c r="A12" s="8"/>
      <c r="B12" s="20" t="s">
        <v>27</v>
      </c>
      <c r="C12" s="9">
        <v>470000</v>
      </c>
      <c r="D12" s="9">
        <v>40390</v>
      </c>
      <c r="E12" s="17">
        <v>193740</v>
      </c>
      <c r="F12" s="8" t="s">
        <v>19</v>
      </c>
      <c r="G12" s="19">
        <f t="shared" si="0"/>
        <v>58.778723404255317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20860</v>
      </c>
      <c r="E14" s="17">
        <v>68500</v>
      </c>
      <c r="F14" s="8" t="s">
        <v>19</v>
      </c>
      <c r="G14" s="19">
        <f t="shared" si="0"/>
        <v>71.458333333333329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590880</v>
      </c>
      <c r="E16" s="17">
        <v>3469130</v>
      </c>
      <c r="F16" s="8" t="s">
        <v>19</v>
      </c>
      <c r="G16" s="19">
        <f>100-(E16*100/C16)</f>
        <v>63.094361702127657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1808740</v>
      </c>
      <c r="E20" s="5">
        <f>SUM(E5:E19)</f>
        <v>8857700</v>
      </c>
      <c r="F20" s="3" t="s">
        <v>19</v>
      </c>
      <c r="G20" s="15">
        <f>100-(E20*100/C20)</f>
        <v>62.724039978958444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10400</v>
      </c>
      <c r="E22" s="17">
        <v>24700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29690</v>
      </c>
      <c r="E23" s="17">
        <v>108230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1000</v>
      </c>
      <c r="E24" s="17">
        <v>23860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500</v>
      </c>
      <c r="E25" s="16">
        <v>1500</v>
      </c>
      <c r="F25" s="10"/>
      <c r="G25" s="27" t="s">
        <v>33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44B7-6B90-431E-AB1B-C3D12B47823C}">
  <dimension ref="A1:G25"/>
  <sheetViews>
    <sheetView tabSelected="1" view="pageBreakPreview" topLeftCell="A28" zoomScale="106" zoomScaleNormal="136" zoomScaleSheetLayoutView="106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31" t="s">
        <v>35</v>
      </c>
      <c r="B2" s="32"/>
      <c r="C2" s="32"/>
      <c r="D2" s="32"/>
      <c r="E2" s="32"/>
      <c r="F2" s="32"/>
      <c r="G2" s="33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665320</v>
      </c>
      <c r="E6" s="5">
        <v>2996650</v>
      </c>
      <c r="F6" s="3" t="s">
        <v>19</v>
      </c>
      <c r="G6" s="15">
        <f t="shared" ref="G6:G14" si="0">100-(E6*100/C6)</f>
        <v>69.421938775510199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56750</v>
      </c>
      <c r="E7" s="5">
        <v>209750</v>
      </c>
      <c r="F7" s="3" t="s">
        <v>19</v>
      </c>
      <c r="G7" s="15">
        <f t="shared" si="0"/>
        <v>76.694444444444443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168430</v>
      </c>
      <c r="E8" s="5">
        <v>550820</v>
      </c>
      <c r="F8" s="3" t="s">
        <v>19</v>
      </c>
      <c r="G8" s="15">
        <f t="shared" si="0"/>
        <v>76.05130434782609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100250</v>
      </c>
      <c r="E9" s="5">
        <v>193500</v>
      </c>
      <c r="F9" s="3" t="s">
        <v>19</v>
      </c>
      <c r="G9" s="15">
        <f t="shared" si="0"/>
        <v>61.3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15000</v>
      </c>
      <c r="E11" s="17">
        <v>19000</v>
      </c>
      <c r="F11" s="8" t="s">
        <v>19</v>
      </c>
      <c r="G11" s="19">
        <f t="shared" si="0"/>
        <v>85.384615384615387</v>
      </c>
    </row>
    <row r="12" spans="1:7" x14ac:dyDescent="0.55000000000000004">
      <c r="A12" s="8"/>
      <c r="B12" s="20" t="s">
        <v>27</v>
      </c>
      <c r="C12" s="9">
        <v>470000</v>
      </c>
      <c r="D12" s="9">
        <v>69600</v>
      </c>
      <c r="E12" s="17">
        <v>153350</v>
      </c>
      <c r="F12" s="8" t="s">
        <v>19</v>
      </c>
      <c r="G12" s="19">
        <f t="shared" si="0"/>
        <v>67.372340425531917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15910</v>
      </c>
      <c r="E14" s="17">
        <v>47640</v>
      </c>
      <c r="F14" s="8" t="s">
        <v>19</v>
      </c>
      <c r="G14" s="19">
        <f t="shared" si="0"/>
        <v>80.150000000000006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979830</v>
      </c>
      <c r="E16" s="17">
        <v>2878250</v>
      </c>
      <c r="F16" s="8" t="s">
        <v>19</v>
      </c>
      <c r="G16" s="19">
        <f>100-(E16*100/C16)</f>
        <v>69.380319148936167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2071090</v>
      </c>
      <c r="E20" s="5">
        <f>SUM(E5:E19)</f>
        <v>7048960</v>
      </c>
      <c r="F20" s="3" t="s">
        <v>19</v>
      </c>
      <c r="G20" s="15">
        <f>100-(E20*100/C20)</f>
        <v>70.335781167806417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7900</v>
      </c>
      <c r="E22" s="17">
        <v>14300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23520</v>
      </c>
      <c r="E23" s="17">
        <v>78540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2000</v>
      </c>
      <c r="E24" s="17">
        <v>22860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500</v>
      </c>
      <c r="E25" s="16">
        <v>1000</v>
      </c>
      <c r="F25" s="10"/>
      <c r="G25" s="27" t="s">
        <v>33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8502-9A43-44DD-B6BA-34EC18644C93}">
  <dimension ref="A1:G25"/>
  <sheetViews>
    <sheetView tabSelected="1" view="pageBreakPreview" topLeftCell="A17" zoomScale="160" zoomScaleNormal="136" zoomScaleSheetLayoutView="160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31" t="s">
        <v>34</v>
      </c>
      <c r="B2" s="32"/>
      <c r="C2" s="32"/>
      <c r="D2" s="32"/>
      <c r="E2" s="32"/>
      <c r="F2" s="32"/>
      <c r="G2" s="33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1278210</v>
      </c>
      <c r="E6" s="5">
        <v>2331330</v>
      </c>
      <c r="F6" s="3" t="s">
        <v>19</v>
      </c>
      <c r="G6" s="15">
        <f t="shared" ref="G6:G14" si="0">100-(E6*100/C6)</f>
        <v>76.210918367346935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79500</v>
      </c>
      <c r="E7" s="5">
        <v>153000</v>
      </c>
      <c r="F7" s="3" t="s">
        <v>19</v>
      </c>
      <c r="G7" s="15">
        <f t="shared" si="0"/>
        <v>83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200910</v>
      </c>
      <c r="E8" s="5">
        <v>382390</v>
      </c>
      <c r="F8" s="3" t="s">
        <v>19</v>
      </c>
      <c r="G8" s="15">
        <f t="shared" si="0"/>
        <v>83.374347826086961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92000</v>
      </c>
      <c r="E9" s="5">
        <v>93250</v>
      </c>
      <c r="F9" s="3" t="s">
        <v>19</v>
      </c>
      <c r="G9" s="15">
        <f t="shared" si="0"/>
        <v>81.349999999999994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0</v>
      </c>
      <c r="E11" s="17">
        <v>4000</v>
      </c>
      <c r="F11" s="8" t="s">
        <v>19</v>
      </c>
      <c r="G11" s="19">
        <f t="shared" si="0"/>
        <v>96.92307692307692</v>
      </c>
    </row>
    <row r="12" spans="1:7" x14ac:dyDescent="0.55000000000000004">
      <c r="A12" s="8"/>
      <c r="B12" s="20" t="s">
        <v>27</v>
      </c>
      <c r="C12" s="9">
        <v>470000</v>
      </c>
      <c r="D12" s="9">
        <v>29350</v>
      </c>
      <c r="E12" s="17">
        <v>83750</v>
      </c>
      <c r="F12" s="8" t="s">
        <v>19</v>
      </c>
      <c r="G12" s="19">
        <f t="shared" si="0"/>
        <v>82.180851063829792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7870</v>
      </c>
      <c r="E14" s="17">
        <v>31730</v>
      </c>
      <c r="F14" s="8" t="s">
        <v>19</v>
      </c>
      <c r="G14" s="19">
        <f t="shared" si="0"/>
        <v>86.779166666666669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920215</v>
      </c>
      <c r="E16" s="17">
        <v>1898420</v>
      </c>
      <c r="F16" s="8" t="s">
        <v>19</v>
      </c>
      <c r="G16" s="19">
        <f>100-(E16*100/C16)</f>
        <v>79.804042553191493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2608055</v>
      </c>
      <c r="E20" s="5">
        <f>SUM(E5:E19)</f>
        <v>4977870</v>
      </c>
      <c r="F20" s="3" t="s">
        <v>19</v>
      </c>
      <c r="G20" s="15">
        <f>100-(E20*100/C20)</f>
        <v>79.051572856391374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1900</v>
      </c>
      <c r="E22" s="17">
        <v>6400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27390</v>
      </c>
      <c r="E23" s="17">
        <v>55020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500</v>
      </c>
      <c r="E24" s="17">
        <v>20860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0</v>
      </c>
      <c r="E25" s="16">
        <v>500</v>
      </c>
      <c r="F25" s="10"/>
      <c r="G25" s="27" t="s">
        <v>33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2AD4-8122-4377-A2C6-F21BF4F386BA}">
  <dimension ref="A1:G25"/>
  <sheetViews>
    <sheetView tabSelected="1" view="pageBreakPreview" zoomScale="160" zoomScaleNormal="136" zoomScaleSheetLayoutView="160" workbookViewId="0">
      <selection activeCell="D28" sqref="D28"/>
    </sheetView>
  </sheetViews>
  <sheetFormatPr defaultColWidth="9.125" defaultRowHeight="23.25" x14ac:dyDescent="0.55000000000000004"/>
  <cols>
    <col min="1" max="1" width="4" style="13" customWidth="1"/>
    <col min="2" max="2" width="31.625" style="1" bestFit="1" customWidth="1"/>
    <col min="3" max="4" width="13.625" style="14" customWidth="1"/>
    <col min="5" max="5" width="14.125" style="14" bestFit="1" customWidth="1"/>
    <col min="6" max="6" width="3.125" style="1" customWidth="1"/>
    <col min="7" max="7" width="14.375" style="1" customWidth="1"/>
    <col min="8" max="16384" width="9.125" style="1"/>
  </cols>
  <sheetData>
    <row r="1" spans="1:7" x14ac:dyDescent="0.55000000000000004">
      <c r="A1" s="28" t="s">
        <v>0</v>
      </c>
      <c r="B1" s="29"/>
      <c r="C1" s="29"/>
      <c r="D1" s="29"/>
      <c r="E1" s="29"/>
      <c r="F1" s="29"/>
      <c r="G1" s="30"/>
    </row>
    <row r="2" spans="1:7" x14ac:dyDescent="0.55000000000000004">
      <c r="A2" s="31" t="s">
        <v>20</v>
      </c>
      <c r="B2" s="32"/>
      <c r="C2" s="32"/>
      <c r="D2" s="32"/>
      <c r="E2" s="32"/>
      <c r="F2" s="32"/>
      <c r="G2" s="33"/>
    </row>
    <row r="3" spans="1:7" x14ac:dyDescent="0.55000000000000004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2" t="s">
        <v>6</v>
      </c>
      <c r="G3" s="2" t="s">
        <v>7</v>
      </c>
    </row>
    <row r="4" spans="1:7" x14ac:dyDescent="0.55000000000000004">
      <c r="A4" s="35"/>
      <c r="B4" s="37"/>
      <c r="C4" s="39"/>
      <c r="D4" s="39"/>
      <c r="E4" s="41"/>
      <c r="F4" s="2" t="s">
        <v>8</v>
      </c>
      <c r="G4" s="2" t="s">
        <v>9</v>
      </c>
    </row>
    <row r="5" spans="1:7" x14ac:dyDescent="0.55000000000000004">
      <c r="A5" s="3"/>
      <c r="B5" s="4" t="s">
        <v>10</v>
      </c>
      <c r="C5" s="5"/>
      <c r="D5" s="5"/>
      <c r="E5" s="5"/>
      <c r="F5" s="3"/>
      <c r="G5" s="5"/>
    </row>
    <row r="6" spans="1:7" x14ac:dyDescent="0.55000000000000004">
      <c r="A6" s="3">
        <v>1</v>
      </c>
      <c r="B6" s="21" t="s">
        <v>11</v>
      </c>
      <c r="C6" s="5">
        <v>9800000</v>
      </c>
      <c r="D6" s="5">
        <v>1053120</v>
      </c>
      <c r="E6" s="5">
        <v>1053120</v>
      </c>
      <c r="F6" s="3" t="s">
        <v>19</v>
      </c>
      <c r="G6" s="15">
        <f t="shared" ref="G6:G14" si="0">100-(E6*100/C6)</f>
        <v>89.253877551020409</v>
      </c>
    </row>
    <row r="7" spans="1:7" x14ac:dyDescent="0.55000000000000004">
      <c r="A7" s="3">
        <v>2</v>
      </c>
      <c r="B7" s="21" t="s">
        <v>12</v>
      </c>
      <c r="C7" s="5">
        <v>900000</v>
      </c>
      <c r="D7" s="5">
        <v>73500</v>
      </c>
      <c r="E7" s="5">
        <v>73500</v>
      </c>
      <c r="F7" s="3" t="s">
        <v>19</v>
      </c>
      <c r="G7" s="15">
        <f t="shared" si="0"/>
        <v>91.833333333333329</v>
      </c>
    </row>
    <row r="8" spans="1:7" x14ac:dyDescent="0.55000000000000004">
      <c r="A8" s="3">
        <v>3</v>
      </c>
      <c r="B8" s="21" t="s">
        <v>13</v>
      </c>
      <c r="C8" s="5">
        <v>2300000</v>
      </c>
      <c r="D8" s="5">
        <v>181480</v>
      </c>
      <c r="E8" s="5">
        <v>181480</v>
      </c>
      <c r="F8" s="3" t="s">
        <v>19</v>
      </c>
      <c r="G8" s="15">
        <f t="shared" si="0"/>
        <v>92.109565217391307</v>
      </c>
    </row>
    <row r="9" spans="1:7" x14ac:dyDescent="0.55000000000000004">
      <c r="A9" s="3">
        <v>4</v>
      </c>
      <c r="B9" s="21" t="s">
        <v>14</v>
      </c>
      <c r="C9" s="5">
        <v>500000</v>
      </c>
      <c r="D9" s="5">
        <v>1250</v>
      </c>
      <c r="E9" s="5">
        <v>1250</v>
      </c>
      <c r="F9" s="3" t="s">
        <v>19</v>
      </c>
      <c r="G9" s="15">
        <f t="shared" si="0"/>
        <v>99.75</v>
      </c>
    </row>
    <row r="10" spans="1:7" x14ac:dyDescent="0.55000000000000004">
      <c r="A10" s="8">
        <v>5</v>
      </c>
      <c r="B10" s="20" t="s">
        <v>15</v>
      </c>
      <c r="C10" s="9"/>
      <c r="D10" s="9"/>
      <c r="E10" s="17"/>
      <c r="F10" s="8"/>
      <c r="G10" s="19"/>
    </row>
    <row r="11" spans="1:7" x14ac:dyDescent="0.55000000000000004">
      <c r="A11" s="8"/>
      <c r="B11" s="20" t="s">
        <v>26</v>
      </c>
      <c r="C11" s="9">
        <v>130000</v>
      </c>
      <c r="D11" s="9">
        <v>4000</v>
      </c>
      <c r="E11" s="17">
        <v>4000</v>
      </c>
      <c r="F11" s="8" t="s">
        <v>19</v>
      </c>
      <c r="G11" s="19">
        <f t="shared" si="0"/>
        <v>96.92307692307692</v>
      </c>
    </row>
    <row r="12" spans="1:7" x14ac:dyDescent="0.55000000000000004">
      <c r="A12" s="8"/>
      <c r="B12" s="20" t="s">
        <v>27</v>
      </c>
      <c r="C12" s="9">
        <v>470000</v>
      </c>
      <c r="D12" s="9">
        <v>54400</v>
      </c>
      <c r="E12" s="17">
        <v>54400</v>
      </c>
      <c r="F12" s="8" t="s">
        <v>19</v>
      </c>
      <c r="G12" s="19">
        <f t="shared" si="0"/>
        <v>88.425531914893611</v>
      </c>
    </row>
    <row r="13" spans="1:7" x14ac:dyDescent="0.55000000000000004">
      <c r="A13" s="8"/>
      <c r="B13" s="20" t="s">
        <v>18</v>
      </c>
      <c r="C13" s="9"/>
      <c r="D13" s="9"/>
      <c r="E13" s="17"/>
      <c r="F13" s="8"/>
      <c r="G13" s="19"/>
    </row>
    <row r="14" spans="1:7" x14ac:dyDescent="0.55000000000000004">
      <c r="A14" s="8"/>
      <c r="B14" s="20" t="s">
        <v>28</v>
      </c>
      <c r="C14" s="9">
        <v>240000</v>
      </c>
      <c r="D14" s="9">
        <v>23860</v>
      </c>
      <c r="E14" s="17">
        <v>23860</v>
      </c>
      <c r="F14" s="8" t="s">
        <v>19</v>
      </c>
      <c r="G14" s="19">
        <f t="shared" si="0"/>
        <v>90.058333333333337</v>
      </c>
    </row>
    <row r="15" spans="1:7" x14ac:dyDescent="0.55000000000000004">
      <c r="A15" s="8"/>
      <c r="B15" s="20" t="s">
        <v>29</v>
      </c>
      <c r="C15" s="9"/>
      <c r="D15" s="9"/>
      <c r="E15" s="17"/>
      <c r="F15" s="8"/>
      <c r="G15" s="19"/>
    </row>
    <row r="16" spans="1:7" x14ac:dyDescent="0.55000000000000004">
      <c r="A16" s="8"/>
      <c r="B16" s="20" t="s">
        <v>30</v>
      </c>
      <c r="C16" s="9">
        <v>9400000</v>
      </c>
      <c r="D16" s="9">
        <v>978205</v>
      </c>
      <c r="E16" s="17">
        <v>978205</v>
      </c>
      <c r="F16" s="8" t="s">
        <v>19</v>
      </c>
      <c r="G16" s="19">
        <f>100-(E16*100/C16)</f>
        <v>89.593563829787229</v>
      </c>
    </row>
    <row r="17" spans="1:7" x14ac:dyDescent="0.55000000000000004">
      <c r="A17" s="8"/>
      <c r="B17" s="20" t="s">
        <v>31</v>
      </c>
      <c r="C17" s="9"/>
      <c r="D17" s="9"/>
      <c r="E17" s="17"/>
      <c r="F17" s="8"/>
      <c r="G17" s="19"/>
    </row>
    <row r="18" spans="1:7" x14ac:dyDescent="0.55000000000000004">
      <c r="A18" s="8"/>
      <c r="B18" s="20" t="s">
        <v>32</v>
      </c>
      <c r="C18" s="9">
        <v>1500</v>
      </c>
      <c r="D18" s="9">
        <v>0</v>
      </c>
      <c r="E18" s="17">
        <v>0</v>
      </c>
      <c r="F18" s="8" t="s">
        <v>19</v>
      </c>
      <c r="G18" s="19">
        <f t="shared" ref="G18:G19" si="1">100-(E18*100/C18)</f>
        <v>100</v>
      </c>
    </row>
    <row r="19" spans="1:7" x14ac:dyDescent="0.55000000000000004">
      <c r="A19" s="8"/>
      <c r="B19" s="20" t="s">
        <v>16</v>
      </c>
      <c r="C19" s="9">
        <v>21000</v>
      </c>
      <c r="D19" s="9">
        <v>0</v>
      </c>
      <c r="E19" s="17">
        <v>0</v>
      </c>
      <c r="F19" s="8" t="s">
        <v>19</v>
      </c>
      <c r="G19" s="19">
        <f t="shared" si="1"/>
        <v>100</v>
      </c>
    </row>
    <row r="20" spans="1:7" x14ac:dyDescent="0.55000000000000004">
      <c r="A20" s="3"/>
      <c r="B20" s="12" t="s">
        <v>17</v>
      </c>
      <c r="C20" s="5">
        <f>SUM(C6:C19)</f>
        <v>23762500</v>
      </c>
      <c r="D20" s="5">
        <f>SUM(D5:D19)</f>
        <v>2369815</v>
      </c>
      <c r="E20" s="5">
        <f>SUM(E5:E19)</f>
        <v>2369815</v>
      </c>
      <c r="F20" s="3" t="s">
        <v>19</v>
      </c>
      <c r="G20" s="15">
        <f>100-(E20*100/C20)</f>
        <v>90.027080483955814</v>
      </c>
    </row>
    <row r="21" spans="1:7" x14ac:dyDescent="0.55000000000000004">
      <c r="A21" s="6">
        <v>6</v>
      </c>
      <c r="B21" s="25" t="s">
        <v>21</v>
      </c>
      <c r="C21" s="7"/>
      <c r="D21" s="7"/>
      <c r="E21" s="7"/>
      <c r="F21" s="6"/>
      <c r="G21" s="18"/>
    </row>
    <row r="22" spans="1:7" x14ac:dyDescent="0.55000000000000004">
      <c r="A22" s="8"/>
      <c r="B22" s="23" t="s">
        <v>22</v>
      </c>
      <c r="C22" s="22">
        <v>0</v>
      </c>
      <c r="D22" s="9">
        <v>4500</v>
      </c>
      <c r="E22" s="17">
        <v>4500</v>
      </c>
      <c r="F22" s="8"/>
      <c r="G22" s="26" t="s">
        <v>33</v>
      </c>
    </row>
    <row r="23" spans="1:7" x14ac:dyDescent="0.55000000000000004">
      <c r="A23" s="8"/>
      <c r="B23" s="23" t="s">
        <v>23</v>
      </c>
      <c r="C23" s="22">
        <v>0</v>
      </c>
      <c r="D23" s="9">
        <v>27630</v>
      </c>
      <c r="E23" s="17">
        <v>27630</v>
      </c>
      <c r="F23" s="8"/>
      <c r="G23" s="26" t="s">
        <v>33</v>
      </c>
    </row>
    <row r="24" spans="1:7" x14ac:dyDescent="0.55000000000000004">
      <c r="A24" s="8"/>
      <c r="B24" s="23" t="s">
        <v>24</v>
      </c>
      <c r="C24" s="22">
        <v>0</v>
      </c>
      <c r="D24" s="9">
        <v>20360</v>
      </c>
      <c r="E24" s="17">
        <v>20360</v>
      </c>
      <c r="F24" s="8"/>
      <c r="G24" s="26" t="s">
        <v>33</v>
      </c>
    </row>
    <row r="25" spans="1:7" x14ac:dyDescent="0.55000000000000004">
      <c r="A25" s="10"/>
      <c r="B25" s="24" t="s">
        <v>25</v>
      </c>
      <c r="C25" s="11">
        <v>0</v>
      </c>
      <c r="D25" s="11">
        <v>500</v>
      </c>
      <c r="E25" s="16">
        <v>500</v>
      </c>
      <c r="F25" s="10"/>
      <c r="G25" s="27" t="s">
        <v>33</v>
      </c>
    </row>
  </sheetData>
  <mergeCells count="7">
    <mergeCell ref="A1:G1"/>
    <mergeCell ref="A2:G2"/>
    <mergeCell ref="E3:E4"/>
    <mergeCell ref="D3:D4"/>
    <mergeCell ref="C3:C4"/>
    <mergeCell ref="B3:B4"/>
    <mergeCell ref="A3:A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มี.ค.67</vt:lpstr>
      <vt:lpstr>ก.พ.67</vt:lpstr>
      <vt:lpstr>ม.ค.67</vt:lpstr>
      <vt:lpstr>ธ.ค.66</vt:lpstr>
      <vt:lpstr>พ.ย.66</vt:lpstr>
      <vt:lpstr>ต.ค.66</vt:lpstr>
      <vt:lpstr>ก.พ.67!Print_Area</vt:lpstr>
      <vt:lpstr>ต.ค.66!Print_Area</vt:lpstr>
      <vt:lpstr>ธ.ค.66!Print_Area</vt:lpstr>
      <vt:lpstr>พ.ย.66!Print_Area</vt:lpstr>
      <vt:lpstr>ม.ค.67!Print_Area</vt:lpstr>
      <vt:lpstr>มี.ค.67!Print_Area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2024-04-02T07:30:50Z</cp:lastPrinted>
  <dcterms:created xsi:type="dcterms:W3CDTF">2023-01-24T03:18:17Z</dcterms:created>
  <dcterms:modified xsi:type="dcterms:W3CDTF">2024-04-02T07:31:21Z</dcterms:modified>
</cp:coreProperties>
</file>