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r\Desktop\งาน\o1-o20\o1-o20\o9\สวล\New folder\"/>
    </mc:Choice>
  </mc:AlternateContent>
  <xr:revisionPtr revIDLastSave="0" documentId="13_ncr:1_{2E053752-A3BA-4D7B-8A5F-9C05D4C473F4}" xr6:coauthVersionLast="47" xr6:coauthVersionMax="47" xr10:uidLastSave="{00000000-0000-0000-0000-000000000000}"/>
  <bookViews>
    <workbookView xWindow="-120" yWindow="-120" windowWidth="29040" windowHeight="15840" xr2:uid="{81539630-83D4-42F2-BBD6-2ED993DDAAB7}"/>
  </bookViews>
  <sheets>
    <sheet name="ข้อมูลรายได้ ค่าธรรมเนียม" sheetId="1" r:id="rId1"/>
    <sheet name="ข้อูลค่าธรรมเนียม ประกอบกิจการ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3" i="1"/>
  <c r="E14" i="1"/>
  <c r="E17" i="1"/>
  <c r="E12" i="1"/>
  <c r="C12" i="1"/>
  <c r="C7" i="2"/>
  <c r="B7" i="2"/>
  <c r="D6" i="2"/>
  <c r="D5" i="2"/>
  <c r="D4" i="2"/>
  <c r="D7" i="2" l="1"/>
</calcChain>
</file>

<file path=xl/sharedStrings.xml><?xml version="1.0" encoding="utf-8"?>
<sst xmlns="http://schemas.openxmlformats.org/spreadsheetml/2006/main" count="75" uniqueCount="30">
  <si>
    <t>ประจำปีงบประมาณ 2569 สำนักงานเขตบางกอกใหญ่ เดือนตุลาคม 2568 - มีนาคม 2569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</si>
  <si>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</si>
  <si>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</si>
  <si>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</si>
  <si>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</si>
  <si>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</si>
  <si>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</si>
  <si>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-</t>
  </si>
  <si>
    <t>สูงกว่าประมาณการ</t>
  </si>
  <si>
    <t>ต่ำกว่าประมาณการ</t>
  </si>
  <si>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</si>
  <si>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ข้อูลค่าธรรมเนียม ประกอบกิจการ</t>
  </si>
  <si>
    <t>ประเภท</t>
  </si>
  <si>
    <t>ใบอนุญาตให้ทำการโฆษณาโดยใช้เครื่องขยายเสียงตาม พระราชบัญญัติควบคุมการโฆษณาโดยใช้เครื่องขยายเสียง พ.ศ.2493</t>
  </si>
  <si>
    <t>โรงงานจำพวกที่ 2 (โรงงานที่มีแรงม้ารวมของเครื่องจักรมากกว่า 20 แรงม้า แต่ไม่เกิน 50 แรงม้าและ/หรือมีจำนวนคนงาน 21 - 50 คน)</t>
  </si>
  <si>
    <t>ใบอนุญาตสถานีบริการน้ำมันเชื้อเพลิง</t>
  </si>
  <si>
    <t>ไตรมาสที่ 1 ตุลาคม - ธันวาคม 2568</t>
  </si>
  <si>
    <t>ไตรมาสที่ 2 มกราคม - มีนาคม 2569</t>
  </si>
  <si>
    <t>รวม</t>
  </si>
  <si>
    <t>ประจำปีงบประมาณ พ.ศ. 2569 ฝ่ายสิ่งแวดล้อมและสุขาภิบาล สำนักงานเขตบางกอกใหญ่</t>
  </si>
  <si>
    <t>ค่าธรรมเนียม(การโฆษณาโดยใช้เครื่องขยายเสียง)</t>
  </si>
  <si>
    <t>ค่าปรับ</t>
  </si>
  <si>
    <t>ค่าใบอนุญาต</t>
  </si>
  <si>
    <t>มกราคม 2569</t>
  </si>
  <si>
    <t>ตุลาคม 2568</t>
  </si>
  <si>
    <t>พฤศจิกายน 2568</t>
  </si>
  <si>
    <t>ธันวาคม 2568</t>
  </si>
  <si>
    <t>กุมภาพันธ์ 2569</t>
  </si>
  <si>
    <t>มีนาคม 2569</t>
  </si>
  <si>
    <t>ค่าบริการ (พ่นหมอกควันกําจัดยุง)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</si>
</sst>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 vertical="center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0004-287D-4CAC-A927-2EB713734ED2}">
  <dimension ref="A1:H29"/>
  <sheetViews>
    <sheetView tabSelected="1" zoomScale="115" zoomScaleNormal="115" workbookViewId="0">
      <selection activeCell="G13" sqref="G13"/>
    </sheetView>
  </sheetViews>
  <sheetFormatPr defaultColWidth="8.75" defaultRowHeight="23.25" x14ac:dyDescent="0.2"/>
  <cols>
    <col min="1" max="1" width="4.375" style="3" customWidth="1"/>
    <col min="2" max="2" width="20.75" style="4" customWidth="1"/>
    <col min="3" max="3" width="12.625" style="5" customWidth="1"/>
    <col min="4" max="4" width="14.875" style="6" customWidth="1"/>
    <col min="5" max="5" width="11" style="7" customWidth="1"/>
    <col min="6" max="6" width="5.25" style="2" customWidth="1"/>
    <col min="7" max="7" width="17.75" style="2" customWidth="1"/>
    <col min="8" max="16384" width="8.75" style="2"/>
  </cols>
  <sheetData>
    <row r="1" spans="1:8" x14ac:dyDescent="0.2">
      <c r="A1" s="1" t="s">
        <v>10</v>
      </c>
      <c r="B1" s="1"/>
      <c r="C1" s="1"/>
      <c r="D1" s="1"/>
      <c r="E1" s="1"/>
      <c r="F1" s="1"/>
      <c r="G1" s="1"/>
    </row>
    <row r="2" spans="1:8" x14ac:dyDescent="0.2">
      <c r="A2" s="1" t="s">
        <v>0</v>
      </c>
      <c r="B2" s="1"/>
      <c r="C2" s="1"/>
      <c r="D2" s="1"/>
      <c r="E2" s="1"/>
      <c r="F2" s="1"/>
      <c r="G2" s="1"/>
    </row>
    <row r="3" spans="1:8" ht="13.9" customHeight="1" x14ac:dyDescent="0.2"/>
    <row r="4" spans="1:8" x14ac:dyDescent="0.2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2" t="s">
        <v>8</v>
      </c>
      <c r="H4" s="3"/>
    </row>
    <row r="5" spans="1:8" x14ac:dyDescent="0.2">
      <c r="A5" s="13"/>
      <c r="B5" s="13"/>
      <c r="C5" s="14"/>
      <c r="D5" s="15"/>
      <c r="E5" s="16"/>
      <c r="F5" s="12" t="s">
        <v>7</v>
      </c>
      <c r="G5" s="12" t="s">
        <v>9</v>
      </c>
      <c r="H5" s="3"/>
    </row>
    <row r="6" spans="1:8" ht="46.5" x14ac:dyDescent="0.2">
      <c r="A6" s="17">
        <v>1</v>
      </c>
      <c r="B6" s="18" t="s">
        <v>20</v>
      </c>
      <c r="C6" s="19">
        <v>20</v>
      </c>
      <c r="D6" s="20" t="s">
        <v>24</v>
      </c>
      <c r="E6" s="19">
        <v>0</v>
      </c>
      <c r="F6" s="21" t="s">
        <v>7</v>
      </c>
      <c r="G6" s="21" t="s">
        <v>9</v>
      </c>
    </row>
    <row r="7" spans="1:8" x14ac:dyDescent="0.2">
      <c r="A7" s="17"/>
      <c r="B7" s="18"/>
      <c r="C7" s="19">
        <v>20</v>
      </c>
      <c r="D7" s="20" t="s">
        <v>25</v>
      </c>
      <c r="E7" s="19">
        <v>30</v>
      </c>
      <c r="F7" s="21" t="s">
        <v>6</v>
      </c>
      <c r="G7" s="21" t="s">
        <v>8</v>
      </c>
    </row>
    <row r="8" spans="1:8" x14ac:dyDescent="0.2">
      <c r="A8" s="17"/>
      <c r="B8" s="22"/>
      <c r="C8" s="19">
        <v>20</v>
      </c>
      <c r="D8" s="20" t="s">
        <v>26</v>
      </c>
      <c r="E8" s="19">
        <v>80</v>
      </c>
      <c r="F8" s="21" t="s">
        <v>6</v>
      </c>
      <c r="G8" s="21" t="s">
        <v>8</v>
      </c>
    </row>
    <row r="9" spans="1:8" x14ac:dyDescent="0.2">
      <c r="A9" s="17"/>
      <c r="B9" s="22"/>
      <c r="C9" s="19">
        <v>20</v>
      </c>
      <c r="D9" s="23" t="s">
        <v>23</v>
      </c>
      <c r="E9" s="19">
        <v>95</v>
      </c>
      <c r="F9" s="21" t="s">
        <v>6</v>
      </c>
      <c r="G9" s="21" t="s">
        <v>8</v>
      </c>
    </row>
    <row r="10" spans="1:8" x14ac:dyDescent="0.2">
      <c r="A10" s="17"/>
      <c r="B10" s="22"/>
      <c r="C10" s="19">
        <v>20</v>
      </c>
      <c r="D10" s="23" t="s">
        <v>27</v>
      </c>
      <c r="E10" s="19">
        <v>310</v>
      </c>
      <c r="F10" s="21" t="s">
        <v>6</v>
      </c>
      <c r="G10" s="21" t="s">
        <v>8</v>
      </c>
    </row>
    <row r="11" spans="1:8" x14ac:dyDescent="0.2">
      <c r="A11" s="17"/>
      <c r="B11" s="22"/>
      <c r="C11" s="19">
        <v>20</v>
      </c>
      <c r="D11" s="23" t="s">
        <v>28</v>
      </c>
      <c r="E11" s="19">
        <v>100</v>
      </c>
      <c r="F11" s="21" t="s">
        <v>6</v>
      </c>
      <c r="G11" s="21" t="s">
        <v>8</v>
      </c>
    </row>
    <row r="12" spans="1:8" x14ac:dyDescent="0.2">
      <c r="A12" s="17">
        <v>2</v>
      </c>
      <c r="B12" s="22" t="s">
        <v>22</v>
      </c>
      <c r="C12" s="19">
        <f>60000</f>
        <v>60000</v>
      </c>
      <c r="D12" s="20" t="s">
        <v>24</v>
      </c>
      <c r="E12" s="24">
        <f>66555+720+15470</f>
        <v>82745</v>
      </c>
      <c r="F12" s="21" t="s">
        <v>6</v>
      </c>
      <c r="G12" s="21" t="s">
        <v>8</v>
      </c>
    </row>
    <row r="13" spans="1:8" x14ac:dyDescent="0.2">
      <c r="A13" s="17"/>
      <c r="B13" s="22"/>
      <c r="C13" s="19">
        <v>50000</v>
      </c>
      <c r="D13" s="20" t="s">
        <v>25</v>
      </c>
      <c r="E13" s="24">
        <f>53195+200+9210+13000</f>
        <v>75605</v>
      </c>
      <c r="F13" s="21" t="s">
        <v>6</v>
      </c>
      <c r="G13" s="21" t="s">
        <v>8</v>
      </c>
    </row>
    <row r="14" spans="1:8" x14ac:dyDescent="0.2">
      <c r="A14" s="17"/>
      <c r="B14" s="22"/>
      <c r="C14" s="19">
        <v>495000</v>
      </c>
      <c r="D14" s="20" t="s">
        <v>26</v>
      </c>
      <c r="E14" s="24">
        <f>495325+5480+22400+9000</f>
        <v>532205</v>
      </c>
      <c r="F14" s="21" t="s">
        <v>6</v>
      </c>
      <c r="G14" s="21" t="s">
        <v>8</v>
      </c>
    </row>
    <row r="15" spans="1:8" x14ac:dyDescent="0.2">
      <c r="A15" s="17"/>
      <c r="B15" s="22"/>
      <c r="C15" s="19">
        <v>52000</v>
      </c>
      <c r="D15" s="23" t="s">
        <v>23</v>
      </c>
      <c r="E15" s="24">
        <f>52830+4220+2800+6000</f>
        <v>65850</v>
      </c>
      <c r="F15" s="21" t="s">
        <v>6</v>
      </c>
      <c r="G15" s="21" t="s">
        <v>8</v>
      </c>
    </row>
    <row r="16" spans="1:8" x14ac:dyDescent="0.2">
      <c r="A16" s="17"/>
      <c r="B16" s="22"/>
      <c r="C16" s="19">
        <v>31000</v>
      </c>
      <c r="D16" s="23" t="s">
        <v>27</v>
      </c>
      <c r="E16" s="24">
        <f>31640+3410+2800+4000</f>
        <v>41850</v>
      </c>
      <c r="F16" s="21" t="s">
        <v>6</v>
      </c>
      <c r="G16" s="21" t="s">
        <v>8</v>
      </c>
    </row>
    <row r="17" spans="1:7" x14ac:dyDescent="0.2">
      <c r="A17" s="17"/>
      <c r="B17" s="22"/>
      <c r="C17" s="19">
        <v>25000</v>
      </c>
      <c r="D17" s="23" t="s">
        <v>28</v>
      </c>
      <c r="E17" s="24">
        <f>25095+9060+21430</f>
        <v>55585</v>
      </c>
      <c r="F17" s="21" t="s">
        <v>6</v>
      </c>
      <c r="G17" s="21" t="s">
        <v>8</v>
      </c>
    </row>
    <row r="18" spans="1:7" x14ac:dyDescent="0.2">
      <c r="A18" s="17">
        <v>3</v>
      </c>
      <c r="B18" s="22" t="s">
        <v>21</v>
      </c>
      <c r="C18" s="19">
        <v>0</v>
      </c>
      <c r="D18" s="20" t="s">
        <v>24</v>
      </c>
      <c r="E18" s="24">
        <v>0</v>
      </c>
      <c r="F18" s="21"/>
      <c r="G18" s="24">
        <v>0</v>
      </c>
    </row>
    <row r="19" spans="1:7" x14ac:dyDescent="0.2">
      <c r="A19" s="17"/>
      <c r="B19" s="22"/>
      <c r="C19" s="19">
        <v>0</v>
      </c>
      <c r="D19" s="20" t="s">
        <v>25</v>
      </c>
      <c r="E19" s="24">
        <v>0</v>
      </c>
      <c r="F19" s="21"/>
      <c r="G19" s="24">
        <v>0</v>
      </c>
    </row>
    <row r="20" spans="1:7" x14ac:dyDescent="0.2">
      <c r="A20" s="17"/>
      <c r="B20" s="22"/>
      <c r="C20" s="19">
        <v>0</v>
      </c>
      <c r="D20" s="20" t="s">
        <v>26</v>
      </c>
      <c r="E20" s="24">
        <v>0</v>
      </c>
      <c r="F20" s="21"/>
      <c r="G20" s="24">
        <v>0</v>
      </c>
    </row>
    <row r="21" spans="1:7" x14ac:dyDescent="0.2">
      <c r="A21" s="17"/>
      <c r="B21" s="22"/>
      <c r="C21" s="19">
        <v>0</v>
      </c>
      <c r="D21" s="23" t="s">
        <v>23</v>
      </c>
      <c r="E21" s="24">
        <v>0</v>
      </c>
      <c r="F21" s="21"/>
      <c r="G21" s="24">
        <v>0</v>
      </c>
    </row>
    <row r="22" spans="1:7" x14ac:dyDescent="0.2">
      <c r="A22" s="17"/>
      <c r="B22" s="22"/>
      <c r="C22" s="19">
        <v>0</v>
      </c>
      <c r="D22" s="23" t="s">
        <v>27</v>
      </c>
      <c r="E22" s="24">
        <v>0</v>
      </c>
      <c r="F22" s="21"/>
      <c r="G22" s="24">
        <v>0</v>
      </c>
    </row>
    <row r="23" spans="1:7" x14ac:dyDescent="0.2">
      <c r="A23" s="17"/>
      <c r="B23" s="22"/>
      <c r="C23" s="19">
        <v>0</v>
      </c>
      <c r="D23" s="23" t="s">
        <v>28</v>
      </c>
      <c r="E23" s="24">
        <v>0</v>
      </c>
      <c r="F23" s="21"/>
      <c r="G23" s="24">
        <v>0</v>
      </c>
    </row>
    <row r="24" spans="1:7" x14ac:dyDescent="0.2">
      <c r="A24" s="25">
        <v>4</v>
      </c>
      <c r="B24" s="26" t="s">
        <v>29</v>
      </c>
      <c r="C24" s="19">
        <v>0</v>
      </c>
      <c r="D24" s="20" t="s">
        <v>24</v>
      </c>
      <c r="E24" s="24">
        <v>0</v>
      </c>
      <c r="F24" s="21"/>
      <c r="G24" s="24">
        <v>0</v>
      </c>
    </row>
    <row r="25" spans="1:7" x14ac:dyDescent="0.2">
      <c r="A25" s="27"/>
      <c r="B25" s="28"/>
      <c r="C25" s="19">
        <v>0</v>
      </c>
      <c r="D25" s="20" t="s">
        <v>25</v>
      </c>
      <c r="E25" s="24">
        <v>0</v>
      </c>
      <c r="F25" s="21"/>
      <c r="G25" s="24">
        <v>0</v>
      </c>
    </row>
    <row r="26" spans="1:7" x14ac:dyDescent="0.2">
      <c r="A26" s="17"/>
      <c r="B26" s="22"/>
      <c r="C26" s="19">
        <v>0</v>
      </c>
      <c r="D26" s="20" t="s">
        <v>26</v>
      </c>
      <c r="E26" s="24">
        <v>0</v>
      </c>
      <c r="F26" s="21"/>
      <c r="G26" s="24">
        <v>0</v>
      </c>
    </row>
    <row r="27" spans="1:7" x14ac:dyDescent="0.2">
      <c r="A27" s="17"/>
      <c r="B27" s="22"/>
      <c r="C27" s="19">
        <v>0</v>
      </c>
      <c r="D27" s="23" t="s">
        <v>23</v>
      </c>
      <c r="E27" s="24">
        <v>0</v>
      </c>
      <c r="F27" s="21"/>
      <c r="G27" s="24">
        <v>0</v>
      </c>
    </row>
    <row r="28" spans="1:7" x14ac:dyDescent="0.2">
      <c r="A28" s="17"/>
      <c r="B28" s="22"/>
      <c r="C28" s="19">
        <v>0</v>
      </c>
      <c r="D28" s="23" t="s">
        <v>27</v>
      </c>
      <c r="E28" s="24">
        <v>0</v>
      </c>
      <c r="F28" s="21"/>
      <c r="G28" s="24">
        <v>0</v>
      </c>
    </row>
    <row r="29" spans="1:7" x14ac:dyDescent="0.2">
      <c r="A29" s="17"/>
      <c r="B29" s="22"/>
      <c r="C29" s="19">
        <v>0</v>
      </c>
      <c r="D29" s="23" t="s">
        <v>28</v>
      </c>
      <c r="E29" s="24">
        <v>250</v>
      </c>
      <c r="F29" s="21" t="s">
        <v>6</v>
      </c>
      <c r="G29" s="21" t="s">
        <v>8</v>
      </c>
    </row>
  </sheetData>
  <mergeCells count="9">
    <mergeCell ref="B24:B25"/>
    <mergeCell ref="A1:G1"/>
    <mergeCell ref="A2:G2"/>
    <mergeCell ref="A4:A5"/>
    <mergeCell ref="B4:B5"/>
    <mergeCell ref="C4:C5"/>
    <mergeCell ref="D4:D5"/>
    <mergeCell ref="E4:E5"/>
    <mergeCell ref="A24:A25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7E40-1E38-4A46-8ECF-1A5E1AB9FA9F}">
  <dimension ref="A1:D8"/>
  <sheetViews>
    <sheetView workbookViewId="0">
      <selection activeCell="C15" sqref="C15"/>
    </sheetView>
  </sheetViews>
  <sheetFormatPr defaultColWidth="8.75" defaultRowHeight="23.25" x14ac:dyDescent="0.5"/>
  <cols>
    <col min="1" max="1" width="86.375" style="29" customWidth="1"/>
    <col min="2" max="2" width="15.625" style="29" customWidth="1"/>
    <col min="3" max="3" width="15.875" style="29" customWidth="1"/>
    <col min="4" max="4" width="10.25" style="29" customWidth="1"/>
    <col min="5" max="16384" width="8.75" style="29"/>
  </cols>
  <sheetData>
    <row r="1" spans="1:4" x14ac:dyDescent="0.5">
      <c r="A1" s="1" t="s">
        <v>11</v>
      </c>
      <c r="B1" s="1"/>
      <c r="C1" s="1"/>
      <c r="D1" s="1"/>
    </row>
    <row r="2" spans="1:4" x14ac:dyDescent="0.5">
      <c r="A2" s="30" t="s">
        <v>19</v>
      </c>
      <c r="B2" s="30"/>
      <c r="C2" s="30"/>
      <c r="D2" s="30"/>
    </row>
    <row r="3" spans="1:4" ht="46.5" x14ac:dyDescent="0.5">
      <c r="A3" s="31" t="s">
        <v>12</v>
      </c>
      <c r="B3" s="32" t="s">
        <v>16</v>
      </c>
      <c r="C3" s="32" t="s">
        <v>17</v>
      </c>
      <c r="D3" s="31" t="s">
        <v>18</v>
      </c>
    </row>
    <row r="4" spans="1:4" ht="46.5" x14ac:dyDescent="0.5">
      <c r="A4" s="33" t="s">
        <v>13</v>
      </c>
      <c r="B4" s="24">
        <v>110</v>
      </c>
      <c r="C4" s="24">
        <v>505</v>
      </c>
      <c r="D4" s="34">
        <f>C4+B4</f>
        <v>615</v>
      </c>
    </row>
    <row r="5" spans="1:4" ht="46.5" x14ac:dyDescent="0.5">
      <c r="A5" s="35" t="s">
        <v>14</v>
      </c>
      <c r="B5" s="24">
        <v>900</v>
      </c>
      <c r="C5" s="24">
        <v>0</v>
      </c>
      <c r="D5" s="34">
        <f>C5+B5</f>
        <v>900</v>
      </c>
    </row>
    <row r="6" spans="1:4" x14ac:dyDescent="0.5">
      <c r="A6" s="36" t="s">
        <v>15</v>
      </c>
      <c r="B6" s="24">
        <v>0</v>
      </c>
      <c r="C6" s="24">
        <v>7300</v>
      </c>
      <c r="D6" s="34">
        <f t="shared" ref="D6:D7" si="0">C6+B6</f>
        <v>7300</v>
      </c>
    </row>
    <row r="7" spans="1:4" x14ac:dyDescent="0.5">
      <c r="A7" s="37" t="s">
        <v>18</v>
      </c>
      <c r="B7" s="38">
        <f>SUM(B4:B6)</f>
        <v>1010</v>
      </c>
      <c r="C7" s="38">
        <f>SUM(C4:C6)</f>
        <v>7805</v>
      </c>
      <c r="D7" s="38">
        <f t="shared" si="0"/>
        <v>8815</v>
      </c>
    </row>
    <row r="8" spans="1:4" x14ac:dyDescent="0.5">
      <c r="B8" s="39"/>
      <c r="C8" s="39"/>
      <c r="D8" s="39"/>
    </row>
  </sheetData>
  <mergeCells count="2">
    <mergeCell ref="A1:D1"/>
    <mergeCell ref="A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ข้อมูลรายได้ ค่าธรรมเนียม</vt:lpstr>
      <vt:lpstr>ข้อูลค่าธรรมเนียม ประกอบกิจการ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JUBJIB Sukajee</dc:creator>
  <cp:lastModifiedBy>Pattama.BMA</cp:lastModifiedBy>
  <cp:lastPrinted>2026-05-31T03:38:43Z</cp:lastPrinted>
  <dcterms:created xsi:type="dcterms:W3CDTF">2026-05-18T04:21:02Z</dcterms:created>
  <dcterms:modified xsi:type="dcterms:W3CDTF">2026-05-31T03:39:04Z</dcterms:modified>
</cp:coreProperties>
</file>