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A ปี 2567\OIT\O3\"/>
    </mc:Choice>
  </mc:AlternateContent>
  <xr:revisionPtr revIDLastSave="0" documentId="13_ncr:1_{BA6D349D-24C7-4F2D-9F70-333CAF2533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คลองสอง" sheetId="26" r:id="rId1"/>
    <sheet name="คารีฯ" sheetId="27" r:id="rId2"/>
    <sheet name="นีลราษฎร์ฯ" sheetId="28" r:id="rId3"/>
    <sheet name="บ้านเจียรดับ" sheetId="29" r:id="rId4"/>
    <sheet name="บ้านลำต้นกล้วย" sheetId="30" r:id="rId5"/>
    <sheet name="ผลลีฯ" sheetId="31" r:id="rId6"/>
    <sheet name="ลำเจดีย์" sheetId="32" r:id="rId7"/>
    <sheet name="ลำบุหรี่พวง" sheetId="33" r:id="rId8"/>
    <sheet name="ลำผักชี" sheetId="34" r:id="rId9"/>
    <sheet name="วัดทรัพย์ฯ" sheetId="35" r:id="rId10"/>
    <sheet name="วัดพระยาปลา" sheetId="36" r:id="rId11"/>
    <sheet name="วัดราษฎร์ฯ" sheetId="37" r:id="rId12"/>
    <sheet name="วัดลำต้อยติ่ง" sheetId="38" r:id="rId13"/>
    <sheet name="วัดสามง่าม" sheetId="39" r:id="rId14"/>
    <sheet name="วัดสีชมพู" sheetId="40" r:id="rId15"/>
    <sheet name="วัดหนองจอกฯ" sheetId="42" r:id="rId16"/>
    <sheet name="วัดแสนเกษม" sheetId="41" r:id="rId17"/>
    <sheet name="วัดใหม่กระทุ่มล้ม" sheetId="43" r:id="rId18"/>
    <sheet name="วัดใหม่เจริญราษฎร์" sheetId="44" r:id="rId19"/>
    <sheet name="วัดอู่ตะเภา" sheetId="45" r:id="rId20"/>
    <sheet name="ศิริวัง" sheetId="46" r:id="rId21"/>
    <sheet name="สังฆประชา" sheetId="47" r:id="rId22"/>
    <sheet name="สามแยกท่าไข่" sheetId="48" r:id="rId23"/>
    <sheet name="สุเหราคลองเก้า" sheetId="49" r:id="rId24"/>
    <sheet name="สุเหร่าคลองสิบ" sheetId="14" r:id="rId25"/>
    <sheet name="สุเหร่าคลองสิบเอ็ด" sheetId="15" r:id="rId26"/>
    <sheet name="สุเหร่านาตับ" sheetId="16" r:id="rId27"/>
    <sheet name="สุเหร่าลำแขก" sheetId="18" r:id="rId28"/>
    <sheet name="สุเหร่าศาลาแดง" sheetId="19" r:id="rId29"/>
    <sheet name="สุเหร่าสนามกลางลำ" sheetId="20" r:id="rId30"/>
    <sheet name="สุเหร่าบ้านเกาะ" sheetId="17" r:id="rId31"/>
    <sheet name="สุเหร่าหะยีมินา" sheetId="21" r:id="rId32"/>
    <sheet name="สุเหร่าใหม่" sheetId="22" r:id="rId33"/>
    <sheet name="สุเหร่าอีรั้ว" sheetId="23" r:id="rId34"/>
    <sheet name="หนองจอกพิทฯ" sheetId="24" r:id="rId35"/>
    <sheet name="หลวงแพ่ง" sheetId="25" r:id="rId36"/>
    <sheet name="ลำไทร" sheetId="8" r:id="rId3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4" l="1"/>
  <c r="C17" i="24"/>
  <c r="B17" i="24"/>
  <c r="D16" i="24"/>
  <c r="F16" i="24" s="1"/>
  <c r="D15" i="24"/>
  <c r="F15" i="24" s="1"/>
  <c r="D14" i="24"/>
  <c r="D17" i="24" s="1"/>
  <c r="E17" i="16"/>
  <c r="C17" i="16"/>
  <c r="B17" i="16"/>
  <c r="D16" i="16"/>
  <c r="F16" i="16" s="1"/>
  <c r="D15" i="16"/>
  <c r="F15" i="16" s="1"/>
  <c r="D14" i="16"/>
  <c r="F14" i="16" s="1"/>
  <c r="F17" i="16" s="1"/>
  <c r="E17" i="39"/>
  <c r="C17" i="39"/>
  <c r="B17" i="39"/>
  <c r="D16" i="39"/>
  <c r="F16" i="39" s="1"/>
  <c r="D15" i="39"/>
  <c r="F15" i="39" s="1"/>
  <c r="D14" i="39"/>
  <c r="F14" i="39" s="1"/>
  <c r="D14" i="8"/>
  <c r="F14" i="8" s="1"/>
  <c r="F17" i="8" s="1"/>
  <c r="B17" i="8"/>
  <c r="C17" i="8"/>
  <c r="E17" i="8"/>
  <c r="E17" i="25"/>
  <c r="C17" i="25"/>
  <c r="B17" i="25"/>
  <c r="D16" i="25"/>
  <c r="F16" i="25" s="1"/>
  <c r="D15" i="25"/>
  <c r="F15" i="25" s="1"/>
  <c r="D14" i="25"/>
  <c r="F14" i="25" s="1"/>
  <c r="F17" i="25" s="1"/>
  <c r="E17" i="23"/>
  <c r="C17" i="23"/>
  <c r="B17" i="23"/>
  <c r="D16" i="23"/>
  <c r="F16" i="23" s="1"/>
  <c r="D15" i="23"/>
  <c r="F15" i="23" s="1"/>
  <c r="D14" i="23"/>
  <c r="F14" i="23" s="1"/>
  <c r="E17" i="22"/>
  <c r="C17" i="22"/>
  <c r="B17" i="22"/>
  <c r="D16" i="22"/>
  <c r="F16" i="22" s="1"/>
  <c r="D15" i="22"/>
  <c r="F15" i="22" s="1"/>
  <c r="D14" i="22"/>
  <c r="D17" i="22" s="1"/>
  <c r="E17" i="21"/>
  <c r="C17" i="21"/>
  <c r="B17" i="21"/>
  <c r="D16" i="21"/>
  <c r="F16" i="21" s="1"/>
  <c r="D15" i="21"/>
  <c r="F15" i="21" s="1"/>
  <c r="D14" i="21"/>
  <c r="F14" i="21" s="1"/>
  <c r="E17" i="17"/>
  <c r="C17" i="17"/>
  <c r="B17" i="17"/>
  <c r="D16" i="17"/>
  <c r="F16" i="17" s="1"/>
  <c r="D15" i="17"/>
  <c r="F15" i="17" s="1"/>
  <c r="D14" i="17"/>
  <c r="F14" i="17" s="1"/>
  <c r="F17" i="17" s="1"/>
  <c r="E17" i="19"/>
  <c r="C17" i="19"/>
  <c r="B17" i="19"/>
  <c r="D16" i="19"/>
  <c r="F16" i="19" s="1"/>
  <c r="D15" i="19"/>
  <c r="F15" i="19" s="1"/>
  <c r="D14" i="19"/>
  <c r="E17" i="18"/>
  <c r="C17" i="18"/>
  <c r="B17" i="18"/>
  <c r="D16" i="18"/>
  <c r="F16" i="18" s="1"/>
  <c r="D15" i="18"/>
  <c r="F15" i="18" s="1"/>
  <c r="D14" i="18"/>
  <c r="F14" i="18" s="1"/>
  <c r="F17" i="18" s="1"/>
  <c r="E17" i="14"/>
  <c r="C17" i="14"/>
  <c r="B17" i="14"/>
  <c r="D16" i="14"/>
  <c r="F16" i="14" s="1"/>
  <c r="D15" i="14"/>
  <c r="F15" i="14" s="1"/>
  <c r="D14" i="14"/>
  <c r="E17" i="48"/>
  <c r="C17" i="48"/>
  <c r="B17" i="48"/>
  <c r="D16" i="48"/>
  <c r="F16" i="48" s="1"/>
  <c r="D15" i="48"/>
  <c r="F15" i="48" s="1"/>
  <c r="D14" i="48"/>
  <c r="D17" i="48" s="1"/>
  <c r="E17" i="47"/>
  <c r="C17" i="47"/>
  <c r="B17" i="47"/>
  <c r="D16" i="47"/>
  <c r="F16" i="47" s="1"/>
  <c r="D15" i="47"/>
  <c r="F15" i="47" s="1"/>
  <c r="D14" i="47"/>
  <c r="E17" i="46"/>
  <c r="C17" i="46"/>
  <c r="B17" i="46"/>
  <c r="D16" i="46"/>
  <c r="F16" i="46" s="1"/>
  <c r="D15" i="46"/>
  <c r="F15" i="46" s="1"/>
  <c r="D14" i="46"/>
  <c r="D17" i="46" s="1"/>
  <c r="E17" i="43"/>
  <c r="C17" i="43"/>
  <c r="B17" i="43"/>
  <c r="D16" i="43"/>
  <c r="F16" i="43" s="1"/>
  <c r="D15" i="43"/>
  <c r="F15" i="43" s="1"/>
  <c r="D14" i="43"/>
  <c r="E17" i="41"/>
  <c r="C17" i="41"/>
  <c r="B17" i="41"/>
  <c r="D16" i="41"/>
  <c r="F16" i="41" s="1"/>
  <c r="D15" i="41"/>
  <c r="F15" i="41" s="1"/>
  <c r="D14" i="41"/>
  <c r="D17" i="41" s="1"/>
  <c r="E17" i="42"/>
  <c r="C17" i="42"/>
  <c r="B17" i="42"/>
  <c r="D16" i="42"/>
  <c r="F16" i="42" s="1"/>
  <c r="D15" i="42"/>
  <c r="F15" i="42" s="1"/>
  <c r="D14" i="42"/>
  <c r="E17" i="40"/>
  <c r="C17" i="40"/>
  <c r="B17" i="40"/>
  <c r="D16" i="40"/>
  <c r="F16" i="40" s="1"/>
  <c r="D15" i="40"/>
  <c r="F15" i="40" s="1"/>
  <c r="D14" i="40"/>
  <c r="D17" i="40" s="1"/>
  <c r="E17" i="36"/>
  <c r="C17" i="36"/>
  <c r="B17" i="36"/>
  <c r="D16" i="36"/>
  <c r="F16" i="36" s="1"/>
  <c r="D15" i="36"/>
  <c r="F15" i="36" s="1"/>
  <c r="D14" i="36"/>
  <c r="E17" i="35"/>
  <c r="C17" i="35"/>
  <c r="B17" i="35"/>
  <c r="D16" i="35"/>
  <c r="F16" i="35" s="1"/>
  <c r="D15" i="35"/>
  <c r="F15" i="35" s="1"/>
  <c r="D14" i="35"/>
  <c r="F14" i="35" s="1"/>
  <c r="F17" i="35" s="1"/>
  <c r="E17" i="33"/>
  <c r="C17" i="33"/>
  <c r="B17" i="33"/>
  <c r="D16" i="33"/>
  <c r="F16" i="33" s="1"/>
  <c r="D15" i="33"/>
  <c r="F15" i="33" s="1"/>
  <c r="D14" i="33"/>
  <c r="E17" i="32"/>
  <c r="C17" i="32"/>
  <c r="B17" i="32"/>
  <c r="D16" i="32"/>
  <c r="F16" i="32" s="1"/>
  <c r="D15" i="32"/>
  <c r="F15" i="32" s="1"/>
  <c r="D14" i="32"/>
  <c r="D17" i="32" s="1"/>
  <c r="E17" i="31"/>
  <c r="C17" i="31"/>
  <c r="B17" i="31"/>
  <c r="D16" i="31"/>
  <c r="F16" i="31" s="1"/>
  <c r="D15" i="31"/>
  <c r="F15" i="31" s="1"/>
  <c r="D14" i="31"/>
  <c r="D17" i="31" s="1"/>
  <c r="E17" i="30"/>
  <c r="C17" i="30"/>
  <c r="B17" i="30"/>
  <c r="D16" i="30"/>
  <c r="F16" i="30" s="1"/>
  <c r="D15" i="30"/>
  <c r="F15" i="30" s="1"/>
  <c r="D14" i="30"/>
  <c r="D17" i="30" s="1"/>
  <c r="E17" i="29"/>
  <c r="C17" i="29"/>
  <c r="B17" i="29"/>
  <c r="D16" i="29"/>
  <c r="F16" i="29" s="1"/>
  <c r="D15" i="29"/>
  <c r="F15" i="29" s="1"/>
  <c r="D14" i="29"/>
  <c r="F14" i="29" s="1"/>
  <c r="F17" i="29" s="1"/>
  <c r="E17" i="28"/>
  <c r="C17" i="28"/>
  <c r="B17" i="28"/>
  <c r="D16" i="28"/>
  <c r="F16" i="28" s="1"/>
  <c r="D15" i="28"/>
  <c r="F15" i="28" s="1"/>
  <c r="D14" i="28"/>
  <c r="D17" i="28" s="1"/>
  <c r="F15" i="27"/>
  <c r="F16" i="27"/>
  <c r="F14" i="27"/>
  <c r="F17" i="27" s="1"/>
  <c r="D15" i="27"/>
  <c r="D16" i="27"/>
  <c r="D14" i="27"/>
  <c r="C17" i="27"/>
  <c r="E17" i="27"/>
  <c r="B17" i="27"/>
  <c r="E17" i="20"/>
  <c r="C17" i="20"/>
  <c r="B17" i="20"/>
  <c r="F16" i="20"/>
  <c r="F15" i="20"/>
  <c r="D14" i="20"/>
  <c r="D17" i="20" s="1"/>
  <c r="F17" i="15"/>
  <c r="E17" i="15"/>
  <c r="D17" i="15"/>
  <c r="C17" i="15"/>
  <c r="B17" i="15"/>
  <c r="E17" i="49"/>
  <c r="C17" i="49"/>
  <c r="B17" i="49"/>
  <c r="D14" i="49"/>
  <c r="D17" i="49" s="1"/>
  <c r="E17" i="45"/>
  <c r="C17" i="45"/>
  <c r="B17" i="45"/>
  <c r="D17" i="45"/>
  <c r="F14" i="45"/>
  <c r="E17" i="44"/>
  <c r="C17" i="44"/>
  <c r="B17" i="44"/>
  <c r="D14" i="44"/>
  <c r="F14" i="44" s="1"/>
  <c r="F17" i="44" s="1"/>
  <c r="E17" i="38"/>
  <c r="C17" i="38"/>
  <c r="B17" i="38"/>
  <c r="D14" i="38"/>
  <c r="F14" i="38" s="1"/>
  <c r="F17" i="38" s="1"/>
  <c r="E17" i="37"/>
  <c r="C17" i="37"/>
  <c r="B17" i="37"/>
  <c r="D14" i="37"/>
  <c r="F14" i="37" s="1"/>
  <c r="E17" i="34"/>
  <c r="C17" i="34"/>
  <c r="B17" i="34"/>
  <c r="D14" i="34"/>
  <c r="F14" i="34" s="1"/>
  <c r="F17" i="34" s="1"/>
  <c r="F17" i="26"/>
  <c r="E17" i="26"/>
  <c r="D17" i="26"/>
  <c r="C17" i="26"/>
  <c r="B17" i="26"/>
  <c r="C11" i="33"/>
  <c r="E11" i="33"/>
  <c r="D10" i="33"/>
  <c r="F10" i="33" s="1"/>
  <c r="B9" i="30"/>
  <c r="D7" i="31"/>
  <c r="F7" i="31" s="1"/>
  <c r="B11" i="44"/>
  <c r="B11" i="15"/>
  <c r="C11" i="15"/>
  <c r="D11" i="15"/>
  <c r="E11" i="15"/>
  <c r="F11" i="15"/>
  <c r="F9" i="48"/>
  <c r="D8" i="17"/>
  <c r="D11" i="17" s="1"/>
  <c r="B11" i="16"/>
  <c r="D8" i="16"/>
  <c r="E11" i="49"/>
  <c r="C11" i="49"/>
  <c r="B11" i="49"/>
  <c r="D10" i="49"/>
  <c r="F10" i="49" s="1"/>
  <c r="D9" i="49"/>
  <c r="F9" i="49" s="1"/>
  <c r="D8" i="49"/>
  <c r="F8" i="49" s="1"/>
  <c r="D7" i="49"/>
  <c r="F7" i="49" s="1"/>
  <c r="E11" i="48"/>
  <c r="C11" i="48"/>
  <c r="B11" i="48"/>
  <c r="D10" i="48"/>
  <c r="F10" i="48"/>
  <c r="D9" i="48"/>
  <c r="D8" i="48"/>
  <c r="F8" i="48" s="1"/>
  <c r="D7" i="48"/>
  <c r="F7" i="48"/>
  <c r="E11" i="47"/>
  <c r="C11" i="47"/>
  <c r="B11" i="47"/>
  <c r="D10" i="47"/>
  <c r="F10" i="47" s="1"/>
  <c r="D9" i="47"/>
  <c r="D11" i="47" s="1"/>
  <c r="F9" i="47"/>
  <c r="F8" i="47"/>
  <c r="D7" i="47"/>
  <c r="E11" i="46"/>
  <c r="C11" i="46"/>
  <c r="B11" i="46"/>
  <c r="D10" i="46"/>
  <c r="F10" i="46" s="1"/>
  <c r="D9" i="46"/>
  <c r="F9" i="46"/>
  <c r="D8" i="46"/>
  <c r="F8" i="46"/>
  <c r="D7" i="46"/>
  <c r="F7" i="46" s="1"/>
  <c r="E11" i="45"/>
  <c r="C11" i="45"/>
  <c r="B11" i="45"/>
  <c r="D10" i="45"/>
  <c r="F10" i="45" s="1"/>
  <c r="D9" i="45"/>
  <c r="F9" i="45" s="1"/>
  <c r="D8" i="45"/>
  <c r="F8" i="45"/>
  <c r="D7" i="45"/>
  <c r="F7" i="45" s="1"/>
  <c r="E11" i="44"/>
  <c r="C11" i="44"/>
  <c r="D10" i="44"/>
  <c r="F10" i="44"/>
  <c r="D9" i="44"/>
  <c r="F9" i="44" s="1"/>
  <c r="D8" i="44"/>
  <c r="F8" i="44"/>
  <c r="D7" i="44"/>
  <c r="D11" i="44" s="1"/>
  <c r="F7" i="44"/>
  <c r="E11" i="43"/>
  <c r="C11" i="43"/>
  <c r="B11" i="43"/>
  <c r="D10" i="43"/>
  <c r="F10" i="43" s="1"/>
  <c r="D9" i="43"/>
  <c r="F9" i="43"/>
  <c r="D8" i="43"/>
  <c r="F8" i="43" s="1"/>
  <c r="D7" i="43"/>
  <c r="F7" i="43" s="1"/>
  <c r="E11" i="42"/>
  <c r="C11" i="42"/>
  <c r="B11" i="42"/>
  <c r="D10" i="42"/>
  <c r="F10" i="42" s="1"/>
  <c r="D9" i="42"/>
  <c r="F9" i="42" s="1"/>
  <c r="D8" i="42"/>
  <c r="F8" i="42" s="1"/>
  <c r="D7" i="42"/>
  <c r="F7" i="42" s="1"/>
  <c r="E11" i="41"/>
  <c r="C11" i="41"/>
  <c r="B11" i="41"/>
  <c r="D10" i="41"/>
  <c r="F10" i="41" s="1"/>
  <c r="D9" i="41"/>
  <c r="F9" i="41" s="1"/>
  <c r="D8" i="41"/>
  <c r="F8" i="41"/>
  <c r="D7" i="41"/>
  <c r="F7" i="41" s="1"/>
  <c r="E11" i="40"/>
  <c r="C11" i="40"/>
  <c r="B11" i="40"/>
  <c r="D10" i="40"/>
  <c r="F10" i="40"/>
  <c r="D9" i="40"/>
  <c r="F9" i="40" s="1"/>
  <c r="D8" i="40"/>
  <c r="F8" i="40"/>
  <c r="D7" i="40"/>
  <c r="F7" i="40"/>
  <c r="E11" i="39"/>
  <c r="C11" i="39"/>
  <c r="B11" i="39"/>
  <c r="D10" i="39"/>
  <c r="F10" i="39" s="1"/>
  <c r="D9" i="39"/>
  <c r="F9" i="39"/>
  <c r="D8" i="39"/>
  <c r="F8" i="39" s="1"/>
  <c r="C11" i="38"/>
  <c r="B11" i="38"/>
  <c r="D10" i="38"/>
  <c r="F10" i="38" s="1"/>
  <c r="D9" i="38"/>
  <c r="F9" i="38" s="1"/>
  <c r="D8" i="38"/>
  <c r="E8" i="38" s="1"/>
  <c r="D7" i="38"/>
  <c r="F7" i="38" s="1"/>
  <c r="E11" i="37"/>
  <c r="C11" i="37"/>
  <c r="B11" i="37"/>
  <c r="D10" i="37"/>
  <c r="F10" i="37"/>
  <c r="D9" i="37"/>
  <c r="F9" i="37" s="1"/>
  <c r="F8" i="37"/>
  <c r="D7" i="37"/>
  <c r="F7" i="37" s="1"/>
  <c r="E11" i="36"/>
  <c r="C11" i="36"/>
  <c r="B11" i="36"/>
  <c r="D10" i="36"/>
  <c r="F10" i="36"/>
  <c r="D9" i="36"/>
  <c r="F9" i="36" s="1"/>
  <c r="D8" i="36"/>
  <c r="F8" i="36"/>
  <c r="D7" i="36"/>
  <c r="F7" i="36" s="1"/>
  <c r="E11" i="35"/>
  <c r="C11" i="35"/>
  <c r="B11" i="35"/>
  <c r="D10" i="35"/>
  <c r="F10" i="35" s="1"/>
  <c r="F9" i="35"/>
  <c r="D8" i="35"/>
  <c r="F8" i="35" s="1"/>
  <c r="D7" i="35"/>
  <c r="D11" i="35" s="1"/>
  <c r="E11" i="34"/>
  <c r="C11" i="34"/>
  <c r="B11" i="34"/>
  <c r="D10" i="34"/>
  <c r="F10" i="34" s="1"/>
  <c r="D9" i="34"/>
  <c r="F9" i="34" s="1"/>
  <c r="D8" i="34"/>
  <c r="F8" i="34" s="1"/>
  <c r="D7" i="34"/>
  <c r="F7" i="34" s="1"/>
  <c r="B11" i="33"/>
  <c r="D9" i="33"/>
  <c r="F9" i="33" s="1"/>
  <c r="D8" i="33"/>
  <c r="F8" i="33"/>
  <c r="D7" i="33"/>
  <c r="D11" i="33" s="1"/>
  <c r="E11" i="32"/>
  <c r="C11" i="32"/>
  <c r="B11" i="32"/>
  <c r="D10" i="32"/>
  <c r="F10" i="32" s="1"/>
  <c r="F11" i="32" s="1"/>
  <c r="D9" i="32"/>
  <c r="F9" i="32" s="1"/>
  <c r="F8" i="32"/>
  <c r="E11" i="31"/>
  <c r="C11" i="31"/>
  <c r="B11" i="31"/>
  <c r="D10" i="31"/>
  <c r="F10" i="31" s="1"/>
  <c r="D9" i="31"/>
  <c r="F9" i="31"/>
  <c r="D8" i="31"/>
  <c r="E11" i="30"/>
  <c r="C11" i="30"/>
  <c r="B11" i="30"/>
  <c r="D10" i="30"/>
  <c r="F10" i="30" s="1"/>
  <c r="D9" i="30"/>
  <c r="F9" i="30"/>
  <c r="D8" i="30"/>
  <c r="F8" i="30" s="1"/>
  <c r="D7" i="30"/>
  <c r="E11" i="29"/>
  <c r="C11" i="29"/>
  <c r="B11" i="29"/>
  <c r="D10" i="29"/>
  <c r="F10" i="29" s="1"/>
  <c r="D9" i="29"/>
  <c r="F9" i="29"/>
  <c r="D8" i="29"/>
  <c r="F8" i="29"/>
  <c r="D7" i="29"/>
  <c r="F7" i="29" s="1"/>
  <c r="E11" i="28"/>
  <c r="C11" i="28"/>
  <c r="B11" i="28"/>
  <c r="D10" i="28"/>
  <c r="F10" i="28"/>
  <c r="D9" i="28"/>
  <c r="F9" i="28" s="1"/>
  <c r="D8" i="28"/>
  <c r="F8" i="28"/>
  <c r="D7" i="28"/>
  <c r="E11" i="27"/>
  <c r="C11" i="27"/>
  <c r="B11" i="27"/>
  <c r="D10" i="27"/>
  <c r="F10" i="27"/>
  <c r="D9" i="27"/>
  <c r="F9" i="27"/>
  <c r="D8" i="27"/>
  <c r="F8" i="27" s="1"/>
  <c r="D7" i="27"/>
  <c r="E11" i="26"/>
  <c r="C11" i="26"/>
  <c r="B11" i="26"/>
  <c r="E11" i="25"/>
  <c r="C11" i="25"/>
  <c r="B11" i="25"/>
  <c r="D10" i="25"/>
  <c r="F10" i="25" s="1"/>
  <c r="D9" i="25"/>
  <c r="F9" i="25" s="1"/>
  <c r="D8" i="25"/>
  <c r="F8" i="25"/>
  <c r="D7" i="25"/>
  <c r="E11" i="24"/>
  <c r="C11" i="24"/>
  <c r="B11" i="24"/>
  <c r="D10" i="24"/>
  <c r="F10" i="24"/>
  <c r="D9" i="24"/>
  <c r="F9" i="24" s="1"/>
  <c r="D8" i="24"/>
  <c r="D11" i="24" s="1"/>
  <c r="F8" i="24"/>
  <c r="D7" i="24"/>
  <c r="F7" i="24" s="1"/>
  <c r="E11" i="23"/>
  <c r="C11" i="23"/>
  <c r="B11" i="23"/>
  <c r="D10" i="23"/>
  <c r="F10" i="23"/>
  <c r="D9" i="23"/>
  <c r="F9" i="23"/>
  <c r="D8" i="23"/>
  <c r="F8" i="23" s="1"/>
  <c r="D7" i="23"/>
  <c r="D11" i="23" s="1"/>
  <c r="E11" i="22"/>
  <c r="C11" i="22"/>
  <c r="B11" i="22"/>
  <c r="D10" i="22"/>
  <c r="F10" i="22" s="1"/>
  <c r="D9" i="22"/>
  <c r="F9" i="22" s="1"/>
  <c r="D8" i="22"/>
  <c r="F8" i="22" s="1"/>
  <c r="D7" i="22"/>
  <c r="E11" i="21"/>
  <c r="C11" i="21"/>
  <c r="B11" i="21"/>
  <c r="D10" i="21"/>
  <c r="F10" i="21" s="1"/>
  <c r="D9" i="21"/>
  <c r="F9" i="21"/>
  <c r="D8" i="21"/>
  <c r="F8" i="21" s="1"/>
  <c r="D7" i="21"/>
  <c r="E11" i="20"/>
  <c r="C11" i="20"/>
  <c r="B11" i="20"/>
  <c r="D10" i="20"/>
  <c r="F10" i="20"/>
  <c r="D9" i="20"/>
  <c r="F9" i="20" s="1"/>
  <c r="D8" i="20"/>
  <c r="F8" i="20" s="1"/>
  <c r="D7" i="20"/>
  <c r="F7" i="20" s="1"/>
  <c r="E11" i="19"/>
  <c r="C11" i="19"/>
  <c r="B11" i="19"/>
  <c r="D10" i="19"/>
  <c r="D9" i="19"/>
  <c r="F9" i="19"/>
  <c r="D8" i="19"/>
  <c r="F8" i="19"/>
  <c r="D7" i="19"/>
  <c r="F7" i="19"/>
  <c r="E11" i="18"/>
  <c r="C11" i="18"/>
  <c r="B11" i="18"/>
  <c r="D10" i="18"/>
  <c r="F10" i="18" s="1"/>
  <c r="D9" i="18"/>
  <c r="F9" i="18" s="1"/>
  <c r="D8" i="18"/>
  <c r="F8" i="18" s="1"/>
  <c r="D7" i="18"/>
  <c r="D11" i="18" s="1"/>
  <c r="E11" i="17"/>
  <c r="C11" i="17"/>
  <c r="B11" i="17"/>
  <c r="D10" i="17"/>
  <c r="F10" i="17"/>
  <c r="D9" i="17"/>
  <c r="F9" i="17"/>
  <c r="F8" i="17"/>
  <c r="D7" i="17"/>
  <c r="F7" i="17" s="1"/>
  <c r="E11" i="16"/>
  <c r="C11" i="16"/>
  <c r="D10" i="16"/>
  <c r="F10" i="16"/>
  <c r="D9" i="16"/>
  <c r="F9" i="16" s="1"/>
  <c r="F8" i="16"/>
  <c r="D7" i="16"/>
  <c r="F7" i="16" s="1"/>
  <c r="F11" i="16" s="1"/>
  <c r="E11" i="14"/>
  <c r="C11" i="14"/>
  <c r="B11" i="14"/>
  <c r="D10" i="14"/>
  <c r="F10" i="14" s="1"/>
  <c r="D9" i="14"/>
  <c r="D11" i="14" s="1"/>
  <c r="F9" i="14"/>
  <c r="F11" i="14" s="1"/>
  <c r="D8" i="14"/>
  <c r="F8" i="14" s="1"/>
  <c r="D7" i="14"/>
  <c r="E11" i="8"/>
  <c r="C11" i="8"/>
  <c r="B11" i="8"/>
  <c r="D10" i="8"/>
  <c r="F10" i="8"/>
  <c r="D9" i="8"/>
  <c r="F9" i="8" s="1"/>
  <c r="D8" i="8"/>
  <c r="F8" i="8" s="1"/>
  <c r="D7" i="8"/>
  <c r="F7" i="8"/>
  <c r="D11" i="26"/>
  <c r="F11" i="26"/>
  <c r="D11" i="48"/>
  <c r="D11" i="41"/>
  <c r="F7" i="39"/>
  <c r="F11" i="39"/>
  <c r="F7" i="47"/>
  <c r="F7" i="25"/>
  <c r="F7" i="14"/>
  <c r="F7" i="22"/>
  <c r="F11" i="36" l="1"/>
  <c r="F11" i="44"/>
  <c r="F17" i="39"/>
  <c r="F7" i="18"/>
  <c r="F11" i="18" s="1"/>
  <c r="D11" i="40"/>
  <c r="F7" i="33"/>
  <c r="D11" i="31"/>
  <c r="D11" i="32"/>
  <c r="D11" i="36"/>
  <c r="F11" i="37"/>
  <c r="D11" i="39"/>
  <c r="F11" i="41"/>
  <c r="D17" i="33"/>
  <c r="D11" i="16"/>
  <c r="F11" i="40"/>
  <c r="D17" i="36"/>
  <c r="D17" i="42"/>
  <c r="D17" i="43"/>
  <c r="D17" i="47"/>
  <c r="D17" i="14"/>
  <c r="D17" i="19"/>
  <c r="F17" i="21"/>
  <c r="F17" i="23"/>
  <c r="D17" i="39"/>
  <c r="D11" i="19"/>
  <c r="D11" i="21"/>
  <c r="F11" i="24"/>
  <c r="D17" i="27"/>
  <c r="D17" i="8"/>
  <c r="F7" i="35"/>
  <c r="F11" i="35" s="1"/>
  <c r="F11" i="45"/>
  <c r="F14" i="24"/>
  <c r="F17" i="24" s="1"/>
  <c r="D17" i="16"/>
  <c r="D17" i="34"/>
  <c r="D11" i="37"/>
  <c r="F17" i="37"/>
  <c r="D11" i="45"/>
  <c r="F11" i="20"/>
  <c r="D11" i="20"/>
  <c r="D17" i="25"/>
  <c r="D17" i="23"/>
  <c r="F14" i="22"/>
  <c r="F17" i="22" s="1"/>
  <c r="D17" i="21"/>
  <c r="D17" i="17"/>
  <c r="F14" i="19"/>
  <c r="F17" i="19" s="1"/>
  <c r="D17" i="18"/>
  <c r="F14" i="14"/>
  <c r="F17" i="14" s="1"/>
  <c r="F14" i="48"/>
  <c r="F17" i="48" s="1"/>
  <c r="F14" i="47"/>
  <c r="F17" i="47" s="1"/>
  <c r="F14" i="46"/>
  <c r="F17" i="46" s="1"/>
  <c r="F14" i="43"/>
  <c r="F17" i="43" s="1"/>
  <c r="F14" i="41"/>
  <c r="F17" i="41" s="1"/>
  <c r="F14" i="42"/>
  <c r="F17" i="42" s="1"/>
  <c r="F14" i="40"/>
  <c r="F17" i="40" s="1"/>
  <c r="F14" i="36"/>
  <c r="F17" i="36" s="1"/>
  <c r="D17" i="35"/>
  <c r="F14" i="33"/>
  <c r="F17" i="33" s="1"/>
  <c r="F14" i="32"/>
  <c r="F17" i="32" s="1"/>
  <c r="F14" i="31"/>
  <c r="F17" i="31" s="1"/>
  <c r="F14" i="30"/>
  <c r="F17" i="30" s="1"/>
  <c r="D17" i="29"/>
  <c r="F14" i="28"/>
  <c r="F17" i="28" s="1"/>
  <c r="F14" i="20"/>
  <c r="F17" i="20" s="1"/>
  <c r="F14" i="49"/>
  <c r="F17" i="49" s="1"/>
  <c r="F17" i="45"/>
  <c r="D17" i="44"/>
  <c r="D17" i="38"/>
  <c r="D17" i="37"/>
  <c r="F11" i="8"/>
  <c r="D11" i="8"/>
  <c r="F11" i="25"/>
  <c r="D11" i="25"/>
  <c r="F7" i="23"/>
  <c r="F11" i="23" s="1"/>
  <c r="F11" i="22"/>
  <c r="D11" i="22"/>
  <c r="F7" i="21"/>
  <c r="F11" i="21" s="1"/>
  <c r="F11" i="17"/>
  <c r="F10" i="19"/>
  <c r="F11" i="19" s="1"/>
  <c r="F11" i="49"/>
  <c r="D11" i="49"/>
  <c r="F11" i="48"/>
  <c r="F11" i="47"/>
  <c r="F11" i="46"/>
  <c r="D11" i="46"/>
  <c r="D11" i="43"/>
  <c r="F11" i="43"/>
  <c r="F11" i="42"/>
  <c r="D11" i="42"/>
  <c r="F8" i="38"/>
  <c r="E11" i="38"/>
  <c r="F11" i="38"/>
  <c r="D11" i="38"/>
  <c r="F11" i="34"/>
  <c r="D11" i="34"/>
  <c r="F11" i="33"/>
  <c r="F8" i="31"/>
  <c r="F11" i="31" s="1"/>
  <c r="D11" i="30"/>
  <c r="F7" i="30"/>
  <c r="F11" i="30" s="1"/>
  <c r="F11" i="29"/>
  <c r="D11" i="29"/>
  <c r="D11" i="28"/>
  <c r="F7" i="28"/>
  <c r="F11" i="28" s="1"/>
  <c r="D11" i="27"/>
  <c r="F7" i="27"/>
  <c r="F11" i="27" s="1"/>
</calcChain>
</file>

<file path=xl/sharedStrings.xml><?xml version="1.0" encoding="utf-8"?>
<sst xmlns="http://schemas.openxmlformats.org/spreadsheetml/2006/main" count="929" uniqueCount="60">
  <si>
    <t>ประจำปีงบประมาณ พ.ศ. 2567</t>
  </si>
  <si>
    <t>สำนักงานเขตหนองจอก กรุงเทพมหานคร</t>
  </si>
  <si>
    <t>ข้อมูล ณ 31 มี.ค. 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</si>
  <si>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</si>
  <si>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</si>
  <si>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</si>
  <si>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</si>
  <si>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</si>
  <si>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</si>
  <si>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</si>
  <si>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 xml:space="preserve">               -  </t>
  </si>
  <si>
    <t xml:space="preserve">                 -  </t>
  </si>
  <si>
    <t>อาหารกลางวัน</t>
  </si>
  <si>
    <t>อื่น ๆ (ถ้ามี)</t>
  </si>
  <si>
    <t xml:space="preserve">                -  </t>
  </si>
  <si>
    <t>ข้อมูลเงินนอกงบประมาณ โรงเรียนคารีอุปถัมภ์</t>
  </si>
  <si>
    <t>ข้อมูลเงินนอกงบประมาณ โรงเรียนนีลราษฎร์อุปถัมภ์</t>
  </si>
  <si>
    <t>ข้อมูลเงินนอกงบประมาณ โรงเรียนบ้านเจียรดับ</t>
  </si>
  <si>
    <t>ข้อมูลเงินนอกงบประมาณ โรงเรียนบ้านลำต้นกล้วย</t>
  </si>
  <si>
    <t>ข้อมูลเงินนอกงบประมาณ โรงเรียนผลลีรุ่งเรือง</t>
  </si>
  <si>
    <t>ข้อมูลเงินนอกงบประมาณ โรงเรียนลำเจดีย์</t>
  </si>
  <si>
    <t>-</t>
  </si>
  <si>
    <t>ข้อมูลเงินนอกงบประมาณ โรงเรียนลำบุหรี่พวง</t>
  </si>
  <si>
    <t>ข้อมูลเงินนอกงบประมาณ โรงเรียนลำผักชี</t>
  </si>
  <si>
    <t>ข้อมูลเงินนอกงบประมาณ โรงเรียนวัดทรัพย์สโมสร</t>
  </si>
  <si>
    <t>ข้อมูลเงินนอกงบประมาณ โรงเรียนวัดพระยาปลา</t>
  </si>
  <si>
    <t>ข้อมูลเงินนอกงบประมาณ โรงเรียนวัดราษฎร์บำรุง</t>
  </si>
  <si>
    <t>ข้อมูลเงินนอกงบประมาณ โรงเรียนวัดลำต้อยติ่ง</t>
  </si>
  <si>
    <t>ข้อมูลเงินนอกงบประมาณ โรงเรียนวัดสามง่าม</t>
  </si>
  <si>
    <t>ข้อมูลเงินนอกงบประมาณ โรงเรียนวัดสีชมพู</t>
  </si>
  <si>
    <t>ข้อมูลเงินนอกงบประมาณ โรงเรียนวัดแสนเกษม</t>
  </si>
  <si>
    <t>ข้อมูลเงินนอกงบประมาณ โรงเรียนวัดใหม่กระทุ่มล้ม</t>
  </si>
  <si>
    <t>ข้อมูลเงินนอกงบประมาณ โรงเรียนวัดใหม่เจริญราษฎร์</t>
  </si>
  <si>
    <t>ข้อมูลเงินนอกงบประมาณ โรงเรียนสังฆประชานุสสรณ์</t>
  </si>
  <si>
    <t>ข้อมูลเงินนอกงบประมาณ โรงเรียนสามแยกท่าไข่</t>
  </si>
  <si>
    <t>ข้อมูลเงินนอกงบประมาณ โรงเรียนสุเหร่าคลองเก้า</t>
  </si>
  <si>
    <t>ข้อมูลเงินนอกงบประมาณ โรงเรียนสุเหร่าคลองสิบเอ็ด</t>
  </si>
  <si>
    <t xml:space="preserve">              -  </t>
  </si>
  <si>
    <t>ข้อมูลเงินนอกงบประมาณ โรงเรียนสุเหร่านาตับ</t>
  </si>
  <si>
    <t>ข้อมูลเงินนอกงบประมาณ โรงเรียนสุเหร่าลำแขก</t>
  </si>
  <si>
    <t>ข้อมูลเงินนอกงบประมาณ โรงเรียนสุเหร่าศาลาแดง</t>
  </si>
  <si>
    <t>ข้อมูลเงินนอกงบประมาณ โรงเรียนสุเหร่าสนามกลางลำ</t>
  </si>
  <si>
    <t>ข้อมูลเงินนอกงบประมาณ โรงเรียนสุเหร่าบ้านเกาะ</t>
  </si>
  <si>
    <t>ข้อมูลเงินนอกงบประมาณ โรงเรียนสุเหร่าหะยีมินา</t>
  </si>
  <si>
    <t>ข้อมูลเงินนอกงบประมาณ โรงเรียนสุเหร่าใหม่</t>
  </si>
  <si>
    <t>ข้อมูลเงินนอกงบประมาณ โรงเรียนสุเหร่าอีรั้ว</t>
  </si>
  <si>
    <t>ข้อมูลเงินนอกงบประมาณ โรงเรียนหนองจอกพิทยานุสรณ์</t>
  </si>
  <si>
    <t>ข้อมูลเงินนอกงบประมาณ โรงเรียนอิสลามลำไทร</t>
  </si>
  <si>
    <t>ข้อมูลเงินนอกงบประมาณ โรงเรียนคลองสอง</t>
  </si>
  <si>
    <t>เงินบริจาค</t>
  </si>
  <si>
    <t>นักเรียน/ผู้ปกครอง</t>
  </si>
  <si>
    <t> </t>
  </si>
  <si>
    <t xml:space="preserve">                           -  </t>
  </si>
  <si>
    <t>อาหารเสริม (นม)</t>
  </si>
  <si>
    <t xml:space="preserve">บริษัทเอกชน
สมาคม ชมรม
และอื่น ๆ </t>
  </si>
  <si>
    <t>ข้อมูลเงินนอกงบประมาณ โรงเรียนวัดอู่ตะเภา</t>
  </si>
  <si>
    <t>ข้อมูลเงินนอกงบประมาณ โรงเรียนวัดหนองจอก (ภักดีนรเศรษฐ)</t>
  </si>
  <si>
    <t>ข้อมูลเงินนอกงบประมาณ โรงเรียนศิริวังวิทยาคาร</t>
  </si>
  <si>
    <t>ข้อมูลเงินนอกงบประมาณ โรงเรียนสุเหร่าคลองสิบ</t>
  </si>
  <si>
    <t>ข้อมูลเงินนอกงบประมาณ โรงเรียนหลวงแพ่ง (บำรุงรัฐกิจ)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</si>
</sst>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</font>
    <font>
      <sz val="16"/>
      <color rgb="FF000000"/>
      <name val="TH SarabunPSK"/>
    </font>
    <font>
      <b/>
      <sz val="16"/>
      <color theme="1"/>
      <name val="TH SarabunPSK"/>
    </font>
    <font>
      <sz val="16"/>
      <color rgb="FF000000"/>
      <name val="TH Sarabun New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H SarabunPSK"/>
    </font>
    <font>
      <b/>
      <sz val="15.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4" fillId="0" borderId="0" xfId="0" applyFont="1"/>
    <xf numFmtId="164" fontId="2" fillId="0" borderId="0" xfId="0" applyNumberFormat="1" applyFont="1"/>
    <xf numFmtId="164" fontId="2" fillId="0" borderId="0" xfId="1" applyNumberFormat="1" applyFont="1"/>
    <xf numFmtId="164" fontId="3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right" vertical="center"/>
    </xf>
    <xf numFmtId="43" fontId="5" fillId="0" borderId="1" xfId="1" applyFont="1" applyBorder="1"/>
    <xf numFmtId="43" fontId="5" fillId="0" borderId="2" xfId="1" applyFont="1" applyBorder="1"/>
    <xf numFmtId="43" fontId="7" fillId="0" borderId="1" xfId="1" applyFont="1" applyBorder="1"/>
    <xf numFmtId="43" fontId="7" fillId="0" borderId="2" xfId="1" applyFont="1" applyBorder="1"/>
    <xf numFmtId="43" fontId="7" fillId="0" borderId="3" xfId="1" applyFont="1" applyBorder="1"/>
    <xf numFmtId="43" fontId="7" fillId="0" borderId="4" xfId="1" applyFont="1" applyBorder="1"/>
    <xf numFmtId="43" fontId="7" fillId="0" borderId="0" xfId="1" applyFont="1"/>
    <xf numFmtId="0" fontId="8" fillId="0" borderId="1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10" fillId="0" borderId="0" xfId="0" applyFont="1"/>
    <xf numFmtId="43" fontId="3" fillId="0" borderId="1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/>
    </xf>
    <xf numFmtId="4" fontId="8" fillId="0" borderId="1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9" fillId="0" borderId="1" xfId="1" applyFont="1" applyBorder="1"/>
    <xf numFmtId="43" fontId="5" fillId="0" borderId="3" xfId="1" applyFont="1" applyBorder="1"/>
    <xf numFmtId="43" fontId="5" fillId="0" borderId="4" xfId="1" applyFont="1" applyBorder="1"/>
    <xf numFmtId="43" fontId="9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43" fontId="8" fillId="0" borderId="3" xfId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3" fontId="11" fillId="0" borderId="1" xfId="1" applyFont="1" applyBorder="1" applyAlignment="1">
      <alignment horizontal="center" vertical="center"/>
    </xf>
    <xf numFmtId="164" fontId="5" fillId="0" borderId="1" xfId="0" applyNumberFormat="1" applyFont="1" applyBorder="1"/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4" fontId="8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48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25">
        <v>425051</v>
      </c>
      <c r="C7" s="26" t="s">
        <v>10</v>
      </c>
      <c r="D7" s="26">
        <v>425051</v>
      </c>
      <c r="E7" s="26" t="s">
        <v>11</v>
      </c>
      <c r="F7" s="26">
        <v>425051</v>
      </c>
      <c r="H7" s="3"/>
      <c r="I7" s="3"/>
    </row>
    <row r="8" spans="1:9" ht="21.75" customHeight="1">
      <c r="A8" s="7" t="s">
        <v>53</v>
      </c>
      <c r="B8" s="41">
        <v>133169.4</v>
      </c>
      <c r="C8" s="42" t="s">
        <v>10</v>
      </c>
      <c r="D8" s="42">
        <v>133169.4</v>
      </c>
      <c r="E8" s="42">
        <v>133169</v>
      </c>
      <c r="F8" s="42">
        <v>0.4</v>
      </c>
      <c r="H8" s="3"/>
      <c r="I8" s="3"/>
    </row>
    <row r="9" spans="1:9" ht="21.75" customHeight="1">
      <c r="A9" s="7" t="s">
        <v>12</v>
      </c>
      <c r="B9" s="41">
        <v>277200</v>
      </c>
      <c r="C9" s="42">
        <v>226800</v>
      </c>
      <c r="D9" s="42">
        <v>504000</v>
      </c>
      <c r="E9" s="42">
        <v>480000</v>
      </c>
      <c r="F9" s="42">
        <v>24000</v>
      </c>
      <c r="H9" s="3"/>
      <c r="I9" s="3"/>
    </row>
    <row r="10" spans="1:9" ht="21.75" customHeight="1">
      <c r="A10" s="7" t="s">
        <v>13</v>
      </c>
      <c r="B10" s="41" t="s">
        <v>11</v>
      </c>
      <c r="C10" s="42" t="s">
        <v>10</v>
      </c>
      <c r="D10" s="42" t="s">
        <v>11</v>
      </c>
      <c r="E10" s="42" t="s">
        <v>11</v>
      </c>
      <c r="F10" s="42" t="s">
        <v>14</v>
      </c>
      <c r="H10" s="3"/>
      <c r="I10" s="3"/>
    </row>
    <row r="11" spans="1:9" ht="21.75" customHeight="1">
      <c r="A11" s="8" t="s">
        <v>6</v>
      </c>
      <c r="B11" s="35">
        <f>SUM(B7:B10)</f>
        <v>835420.4</v>
      </c>
      <c r="C11" s="35">
        <f>SUM(C7:C10)</f>
        <v>226800</v>
      </c>
      <c r="D11" s="35">
        <f>SUM(D7:D10)</f>
        <v>1062220.3999999999</v>
      </c>
      <c r="E11" s="35">
        <f>SUM(E7:E10)</f>
        <v>613169</v>
      </c>
      <c r="F11" s="35">
        <f>SUM(F7:F10)</f>
        <v>449051.4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37" t="s">
        <v>49</v>
      </c>
      <c r="B14" s="40">
        <v>0</v>
      </c>
      <c r="C14" s="40">
        <v>49000</v>
      </c>
      <c r="D14" s="40">
        <v>49000</v>
      </c>
      <c r="E14" s="40">
        <v>46030</v>
      </c>
      <c r="F14" s="40">
        <v>2970</v>
      </c>
    </row>
    <row r="15" spans="1:9" customFormat="1" ht="21">
      <c r="A15" s="38" t="s">
        <v>51</v>
      </c>
      <c r="B15" s="40" t="s">
        <v>51</v>
      </c>
      <c r="C15" s="40"/>
      <c r="D15" s="40"/>
      <c r="E15" s="40"/>
      <c r="F15" s="40"/>
    </row>
    <row r="16" spans="1:9" customFormat="1" ht="21">
      <c r="A16" s="38" t="s">
        <v>51</v>
      </c>
      <c r="B16" s="40" t="s">
        <v>51</v>
      </c>
      <c r="C16" s="40"/>
      <c r="D16" s="40"/>
      <c r="E16" s="40"/>
      <c r="F16" s="40"/>
    </row>
    <row r="17" spans="1:6" customFormat="1" ht="21">
      <c r="A17" s="32" t="s">
        <v>6</v>
      </c>
      <c r="B17" s="36">
        <f t="shared" ref="B17:F17" si="0">SUM(B14:B16)</f>
        <v>0</v>
      </c>
      <c r="C17" s="36">
        <f t="shared" si="0"/>
        <v>49000</v>
      </c>
      <c r="D17" s="36">
        <f t="shared" si="0"/>
        <v>49000</v>
      </c>
      <c r="E17" s="36">
        <f t="shared" si="0"/>
        <v>46030</v>
      </c>
      <c r="F17" s="36">
        <f t="shared" si="0"/>
        <v>2970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24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2563728</v>
      </c>
      <c r="C7" s="10">
        <v>0</v>
      </c>
      <c r="D7" s="10">
        <f>SUM(B7:C7)</f>
        <v>2563728</v>
      </c>
      <c r="E7" s="10">
        <v>0</v>
      </c>
      <c r="F7" s="10">
        <f>D7-E7</f>
        <v>2563728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1720400</v>
      </c>
      <c r="C9" s="10">
        <v>1407600</v>
      </c>
      <c r="D9" s="10">
        <v>3128000</v>
      </c>
      <c r="E9" s="10">
        <v>0</v>
      </c>
      <c r="F9" s="10">
        <f>D9-E9</f>
        <v>3128000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4284128</v>
      </c>
      <c r="C11" s="35">
        <f>SUM(C7:C10)</f>
        <v>1407600</v>
      </c>
      <c r="D11" s="35">
        <f>SUM(D7:D10)</f>
        <v>5691728</v>
      </c>
      <c r="E11" s="35">
        <f>SUM(E7:E10)</f>
        <v>0</v>
      </c>
      <c r="F11" s="35">
        <f>SUM(F7:F10)</f>
        <v>5691728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25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1">
        <v>2040404</v>
      </c>
      <c r="C7" s="11">
        <v>0</v>
      </c>
      <c r="D7" s="11">
        <f>SUM(B7:C7)</f>
        <v>2040404</v>
      </c>
      <c r="E7" s="11">
        <v>0</v>
      </c>
      <c r="F7" s="11">
        <f>D7-E7</f>
        <v>2040404</v>
      </c>
      <c r="I7" s="3"/>
      <c r="J7" s="3"/>
    </row>
    <row r="8" spans="1:10" ht="21.75" customHeight="1">
      <c r="A8" s="7" t="s">
        <v>53</v>
      </c>
      <c r="B8" s="11">
        <v>586579.5</v>
      </c>
      <c r="C8" s="11">
        <v>0</v>
      </c>
      <c r="D8" s="11">
        <f>SUM(B8:C8)</f>
        <v>586579.5</v>
      </c>
      <c r="E8" s="11">
        <v>586579.5</v>
      </c>
      <c r="F8" s="11">
        <f>D8-E8</f>
        <v>0</v>
      </c>
      <c r="I8" s="3"/>
      <c r="J8" s="3"/>
    </row>
    <row r="9" spans="1:10" ht="21.75" customHeight="1">
      <c r="A9" s="7" t="s">
        <v>12</v>
      </c>
      <c r="B9" s="11">
        <v>1203400</v>
      </c>
      <c r="C9" s="11">
        <v>1668600</v>
      </c>
      <c r="D9" s="11">
        <f>SUM(B9:C9)</f>
        <v>2872000</v>
      </c>
      <c r="E9" s="11">
        <v>2592960</v>
      </c>
      <c r="F9" s="11">
        <f>D9-E9</f>
        <v>279040</v>
      </c>
      <c r="I9" s="3"/>
      <c r="J9" s="3"/>
    </row>
    <row r="10" spans="1:10" ht="21.75" customHeight="1">
      <c r="A10" s="7" t="s">
        <v>13</v>
      </c>
      <c r="B10" s="11">
        <v>0</v>
      </c>
      <c r="C10" s="11">
        <v>0</v>
      </c>
      <c r="D10" s="11">
        <f>SUM(B10:C10)</f>
        <v>0</v>
      </c>
      <c r="E10" s="11">
        <v>0</v>
      </c>
      <c r="F10" s="11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3830383.5</v>
      </c>
      <c r="C11" s="35">
        <f>SUM(C7:C10)</f>
        <v>1668600</v>
      </c>
      <c r="D11" s="35">
        <f>SUM(D7:D10)</f>
        <v>5498983.5</v>
      </c>
      <c r="E11" s="35">
        <f>SUM(E7:E10)</f>
        <v>3179539.5</v>
      </c>
      <c r="F11" s="35">
        <f>SUM(F7:F10)</f>
        <v>2319444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26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10">
        <v>1561808</v>
      </c>
      <c r="C7" s="10">
        <v>1343024</v>
      </c>
      <c r="D7" s="10">
        <f>SUM(B7:C7)</f>
        <v>2904832</v>
      </c>
      <c r="E7" s="10">
        <v>804500</v>
      </c>
      <c r="F7" s="10">
        <f>D7-E7</f>
        <v>2100332</v>
      </c>
      <c r="H7" s="3"/>
      <c r="I7" s="3"/>
    </row>
    <row r="8" spans="1:9" ht="21.75" customHeight="1">
      <c r="A8" s="7" t="s">
        <v>53</v>
      </c>
      <c r="B8" s="10">
        <v>373167</v>
      </c>
      <c r="C8" s="10">
        <v>0</v>
      </c>
      <c r="D8" s="10">
        <v>373167</v>
      </c>
      <c r="E8" s="10">
        <v>373167</v>
      </c>
      <c r="F8" s="10">
        <f>D8-E8</f>
        <v>0</v>
      </c>
      <c r="H8" s="3"/>
      <c r="I8" s="3"/>
    </row>
    <row r="9" spans="1:9" ht="21.75" customHeight="1">
      <c r="A9" s="7" t="s">
        <v>12</v>
      </c>
      <c r="B9" s="10">
        <v>1047200</v>
      </c>
      <c r="C9" s="10">
        <v>856800</v>
      </c>
      <c r="D9" s="10">
        <f>SUM(B9:C9)</f>
        <v>1904000</v>
      </c>
      <c r="E9" s="10">
        <v>1800990</v>
      </c>
      <c r="F9" s="10">
        <f>D9-E9</f>
        <v>103010</v>
      </c>
      <c r="H9" s="3"/>
      <c r="I9" s="3"/>
    </row>
    <row r="10" spans="1:9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H10" s="3"/>
      <c r="I10" s="3"/>
    </row>
    <row r="11" spans="1:9" ht="21.75" customHeight="1">
      <c r="A11" s="8" t="s">
        <v>6</v>
      </c>
      <c r="B11" s="35">
        <f>SUM(B7:B10)</f>
        <v>2982175</v>
      </c>
      <c r="C11" s="35">
        <f>SUM(C7:C10)</f>
        <v>2199824</v>
      </c>
      <c r="D11" s="35">
        <f>SUM(D7:D10)</f>
        <v>5181999</v>
      </c>
      <c r="E11" s="35">
        <f>SUM(E7:E10)</f>
        <v>2978657</v>
      </c>
      <c r="F11" s="35">
        <f>SUM(F7:F10)</f>
        <v>2203342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46" t="s">
        <v>49</v>
      </c>
      <c r="B14" s="43">
        <v>0</v>
      </c>
      <c r="C14" s="40">
        <v>8000</v>
      </c>
      <c r="D14" s="40">
        <f>SUM(A14:C14)</f>
        <v>8000</v>
      </c>
      <c r="E14" s="40">
        <v>0</v>
      </c>
      <c r="F14" s="40">
        <f>D14-E14</f>
        <v>8000</v>
      </c>
    </row>
    <row r="15" spans="1:9" customFormat="1" ht="21">
      <c r="A15" s="46"/>
      <c r="B15" s="43"/>
      <c r="C15" s="40"/>
      <c r="D15" s="40"/>
      <c r="E15" s="40"/>
      <c r="F15" s="40"/>
    </row>
    <row r="16" spans="1:9" customFormat="1" ht="21">
      <c r="A16" s="46"/>
      <c r="B16" s="43"/>
      <c r="C16" s="40"/>
      <c r="D16" s="40"/>
      <c r="E16" s="40"/>
      <c r="F16" s="40"/>
    </row>
    <row r="17" spans="1:6" customFormat="1" ht="21">
      <c r="A17" s="32" t="s">
        <v>6</v>
      </c>
      <c r="B17" s="36">
        <f t="shared" ref="B17:F17" si="0">SUM(B14:B16)</f>
        <v>0</v>
      </c>
      <c r="C17" s="39">
        <f t="shared" si="0"/>
        <v>8000</v>
      </c>
      <c r="D17" s="39">
        <f t="shared" si="0"/>
        <v>8000</v>
      </c>
      <c r="E17" s="39">
        <f t="shared" si="0"/>
        <v>0</v>
      </c>
      <c r="F17" s="39">
        <f t="shared" si="0"/>
        <v>8000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27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12">
        <v>1950203</v>
      </c>
      <c r="C7" s="12">
        <v>0</v>
      </c>
      <c r="D7" s="12">
        <f>SUM(B7:C7)</f>
        <v>1950203</v>
      </c>
      <c r="E7" s="12">
        <v>0</v>
      </c>
      <c r="F7" s="12">
        <f>D7-E7</f>
        <v>1950203</v>
      </c>
      <c r="H7" s="3"/>
      <c r="I7" s="3"/>
    </row>
    <row r="8" spans="1:9" ht="21.75" customHeight="1">
      <c r="A8" s="7" t="s">
        <v>53</v>
      </c>
      <c r="B8" s="12">
        <v>290647.5</v>
      </c>
      <c r="C8" s="12">
        <v>0</v>
      </c>
      <c r="D8" s="12">
        <f>SUM(B8:C8)</f>
        <v>290647.5</v>
      </c>
      <c r="E8" s="12">
        <f>SUM(C8:D8)</f>
        <v>290647.5</v>
      </c>
      <c r="F8" s="12">
        <f>D8-E8</f>
        <v>0</v>
      </c>
      <c r="H8" s="3"/>
      <c r="I8" s="3"/>
    </row>
    <row r="9" spans="1:9" ht="21.75" customHeight="1">
      <c r="A9" s="7" t="s">
        <v>12</v>
      </c>
      <c r="B9" s="12">
        <v>1016400</v>
      </c>
      <c r="C9" s="12">
        <v>611600</v>
      </c>
      <c r="D9" s="12">
        <f>SUM(B9:C9)</f>
        <v>1628000</v>
      </c>
      <c r="E9" s="12">
        <v>1437968</v>
      </c>
      <c r="F9" s="12">
        <f>D9-E9</f>
        <v>190032</v>
      </c>
      <c r="H9" s="3"/>
      <c r="I9" s="3"/>
    </row>
    <row r="10" spans="1:9" ht="21.75" customHeight="1">
      <c r="A10" s="7" t="s">
        <v>13</v>
      </c>
      <c r="B10" s="12">
        <v>0</v>
      </c>
      <c r="C10" s="12">
        <v>0</v>
      </c>
      <c r="D10" s="12">
        <f>SUM(B10:C10)</f>
        <v>0</v>
      </c>
      <c r="E10" s="12">
        <v>0</v>
      </c>
      <c r="F10" s="12">
        <f>D10-E10</f>
        <v>0</v>
      </c>
      <c r="H10" s="3"/>
      <c r="I10" s="3"/>
    </row>
    <row r="11" spans="1:9" ht="21.75" customHeight="1">
      <c r="A11" s="8" t="s">
        <v>6</v>
      </c>
      <c r="B11" s="12">
        <f>SUM(B7:B10)</f>
        <v>3257250.5</v>
      </c>
      <c r="C11" s="12">
        <f>SUM(C7:C10)</f>
        <v>611600</v>
      </c>
      <c r="D11" s="12">
        <f>SUM(D7:D10)</f>
        <v>3868850.5</v>
      </c>
      <c r="E11" s="12">
        <f>SUM(E7:E10)</f>
        <v>1728615.5</v>
      </c>
      <c r="F11" s="12">
        <f>SUM(F7:F10)</f>
        <v>2140235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46" t="s">
        <v>49</v>
      </c>
      <c r="B14" s="43">
        <v>0</v>
      </c>
      <c r="C14" s="43">
        <v>58300</v>
      </c>
      <c r="D14" s="43">
        <f>SUM(A14:C14)</f>
        <v>58300</v>
      </c>
      <c r="E14" s="43">
        <v>0</v>
      </c>
      <c r="F14" s="43">
        <f>D14-E14</f>
        <v>58300</v>
      </c>
    </row>
    <row r="15" spans="1:9" customFormat="1" ht="21">
      <c r="A15" s="46"/>
      <c r="B15" s="43"/>
      <c r="C15" s="43"/>
      <c r="D15" s="43"/>
      <c r="E15" s="43"/>
      <c r="F15" s="43"/>
    </row>
    <row r="16" spans="1:9" customFormat="1" ht="21">
      <c r="A16" s="46"/>
      <c r="B16" s="43"/>
      <c r="C16" s="43"/>
      <c r="D16" s="43"/>
      <c r="E16" s="43"/>
      <c r="F16" s="43"/>
    </row>
    <row r="17" spans="1:6" customFormat="1" ht="21">
      <c r="A17" s="32" t="s">
        <v>6</v>
      </c>
      <c r="B17" s="36">
        <f t="shared" ref="B17:F17" si="0">SUM(B14:B16)</f>
        <v>0</v>
      </c>
      <c r="C17" s="36">
        <f t="shared" si="0"/>
        <v>58300</v>
      </c>
      <c r="D17" s="36">
        <f t="shared" si="0"/>
        <v>58300</v>
      </c>
      <c r="E17" s="36">
        <f t="shared" si="0"/>
        <v>0</v>
      </c>
      <c r="F17" s="36">
        <f t="shared" si="0"/>
        <v>58300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28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3544639</v>
      </c>
      <c r="C7" s="10">
        <v>0</v>
      </c>
      <c r="D7" s="10">
        <v>3544639</v>
      </c>
      <c r="E7" s="10">
        <v>3544639</v>
      </c>
      <c r="F7" s="10">
        <f>D7-E7</f>
        <v>0</v>
      </c>
      <c r="I7" s="3"/>
      <c r="J7" s="3"/>
    </row>
    <row r="8" spans="1:10" ht="21.75" customHeight="1">
      <c r="A8" s="7" t="s">
        <v>53</v>
      </c>
      <c r="B8" s="10">
        <v>890541.6</v>
      </c>
      <c r="C8" s="10">
        <v>0</v>
      </c>
      <c r="D8" s="10">
        <f>SUM(B8:C8)</f>
        <v>890541.6</v>
      </c>
      <c r="E8" s="10">
        <v>890541.6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1927200</v>
      </c>
      <c r="C9" s="10">
        <v>4568800</v>
      </c>
      <c r="D9" s="10">
        <f>SUM(B9:C9)</f>
        <v>6496000</v>
      </c>
      <c r="E9" s="10">
        <v>6496000</v>
      </c>
      <c r="F9" s="10">
        <f>D9-E9</f>
        <v>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47">
        <f>SUM(B7:B10)</f>
        <v>6362380.5999999996</v>
      </c>
      <c r="C11" s="47">
        <f>SUM(C7:C10)</f>
        <v>4568800</v>
      </c>
      <c r="D11" s="47">
        <f>SUM(D7:D10)</f>
        <v>10931180.6</v>
      </c>
      <c r="E11" s="47">
        <f>SUM(E7:E10)</f>
        <v>10931180.6</v>
      </c>
      <c r="F11" s="47">
        <f>SUM(F7:F10)</f>
        <v>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29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0</v>
      </c>
      <c r="C7" s="10">
        <v>71900</v>
      </c>
      <c r="D7" s="10">
        <f>SUM(B7:C7)</f>
        <v>71900</v>
      </c>
      <c r="E7" s="10">
        <v>71900</v>
      </c>
      <c r="F7" s="10">
        <f>D7-E7</f>
        <v>0</v>
      </c>
      <c r="I7" s="3"/>
      <c r="J7" s="3"/>
    </row>
    <row r="8" spans="1:10" ht="21.75" customHeight="1">
      <c r="A8" s="7" t="s">
        <v>53</v>
      </c>
      <c r="B8" s="10">
        <v>118373</v>
      </c>
      <c r="C8" s="10">
        <v>0</v>
      </c>
      <c r="D8" s="10">
        <f>SUM(B8:C8)</f>
        <v>118373</v>
      </c>
      <c r="E8" s="10">
        <v>118373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260736</v>
      </c>
      <c r="C9" s="10">
        <v>173824</v>
      </c>
      <c r="D9" s="10">
        <f>SUM(B9:C9)</f>
        <v>434560</v>
      </c>
      <c r="E9" s="10">
        <v>434560</v>
      </c>
      <c r="F9" s="10">
        <f>D9-E9</f>
        <v>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379109</v>
      </c>
      <c r="C11" s="35">
        <f>SUM(C7:C10)</f>
        <v>245724</v>
      </c>
      <c r="D11" s="35">
        <f>SUM(D7:D10)</f>
        <v>624833</v>
      </c>
      <c r="E11" s="35">
        <f>SUM(E7:E10)</f>
        <v>624833</v>
      </c>
      <c r="F11" s="35">
        <f>SUM(F7:F10)</f>
        <v>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56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3790152</v>
      </c>
      <c r="C7" s="10">
        <v>0</v>
      </c>
      <c r="D7" s="10">
        <f>SUM(B7:C7)</f>
        <v>3790152</v>
      </c>
      <c r="E7" s="10">
        <v>0</v>
      </c>
      <c r="F7" s="10">
        <f>D7-E7</f>
        <v>3790152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0</v>
      </c>
      <c r="C9" s="10">
        <v>0</v>
      </c>
      <c r="D9" s="10">
        <f>SUM(B9:C9)</f>
        <v>0</v>
      </c>
      <c r="E9" s="10">
        <v>0</v>
      </c>
      <c r="F9" s="10">
        <f>D9-E9</f>
        <v>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3790152</v>
      </c>
      <c r="C11" s="35">
        <f>SUM(C7:C10)</f>
        <v>0</v>
      </c>
      <c r="D11" s="35">
        <f>SUM(D7:D10)</f>
        <v>3790152</v>
      </c>
      <c r="E11" s="35">
        <f>SUM(E7:E10)</f>
        <v>0</v>
      </c>
      <c r="F11" s="35">
        <f>SUM(F7:F10)</f>
        <v>3790152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30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2">
        <v>586433</v>
      </c>
      <c r="C7" s="12">
        <v>0</v>
      </c>
      <c r="D7" s="12">
        <f>SUM(B7:C7)</f>
        <v>586433</v>
      </c>
      <c r="E7" s="12">
        <v>0</v>
      </c>
      <c r="F7" s="12">
        <f>D7-E7</f>
        <v>586433</v>
      </c>
      <c r="I7" s="3"/>
      <c r="J7" s="3"/>
    </row>
    <row r="8" spans="1:10" ht="21.75" customHeight="1">
      <c r="A8" s="7" t="s">
        <v>53</v>
      </c>
      <c r="B8" s="12">
        <v>177559.2</v>
      </c>
      <c r="C8" s="12">
        <v>0</v>
      </c>
      <c r="D8" s="12">
        <f>SUM(B8:C8)</f>
        <v>177559.2</v>
      </c>
      <c r="E8" s="12">
        <v>177559.2</v>
      </c>
      <c r="F8" s="12">
        <f>D8-E8</f>
        <v>0</v>
      </c>
      <c r="I8" s="3"/>
      <c r="J8" s="3"/>
    </row>
    <row r="9" spans="1:10" ht="21.75" customHeight="1">
      <c r="A9" s="7" t="s">
        <v>12</v>
      </c>
      <c r="B9" s="12">
        <v>338778</v>
      </c>
      <c r="C9" s="12">
        <v>46197</v>
      </c>
      <c r="D9" s="12">
        <f>SUM(B9:C9)</f>
        <v>384975</v>
      </c>
      <c r="E9" s="12">
        <v>384975</v>
      </c>
      <c r="F9" s="12">
        <f>D9-E9</f>
        <v>0</v>
      </c>
      <c r="I9" s="3"/>
      <c r="J9" s="3"/>
    </row>
    <row r="10" spans="1:10" ht="21.75" customHeight="1">
      <c r="A10" s="7" t="s">
        <v>13</v>
      </c>
      <c r="B10" s="12">
        <v>0</v>
      </c>
      <c r="C10" s="12">
        <v>0</v>
      </c>
      <c r="D10" s="12">
        <f>SUM(B10:C10)</f>
        <v>0</v>
      </c>
      <c r="E10" s="12">
        <v>0</v>
      </c>
      <c r="F10" s="12">
        <f>D10-E10</f>
        <v>0</v>
      </c>
      <c r="I10" s="3"/>
      <c r="J10" s="3"/>
    </row>
    <row r="11" spans="1:10" ht="21.75" customHeight="1">
      <c r="A11" s="8" t="s">
        <v>6</v>
      </c>
      <c r="B11" s="44">
        <f>SUM(B7:B10)</f>
        <v>1102770.2</v>
      </c>
      <c r="C11" s="44">
        <f>SUM(C7:C10)</f>
        <v>46197</v>
      </c>
      <c r="D11" s="44">
        <f>SUM(D7:D10)</f>
        <v>1148967.2</v>
      </c>
      <c r="E11" s="44">
        <f>SUM(E7:E10)</f>
        <v>562534.19999999995</v>
      </c>
      <c r="F11" s="44">
        <f>SUM(F7:F10)</f>
        <v>586433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31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0</v>
      </c>
      <c r="C7" s="10">
        <v>26900</v>
      </c>
      <c r="D7" s="10">
        <f>SUM(B7:C7)</f>
        <v>26900</v>
      </c>
      <c r="E7" s="10">
        <v>0</v>
      </c>
      <c r="F7" s="10">
        <f>D7-E7</f>
        <v>26900</v>
      </c>
      <c r="I7" s="3"/>
      <c r="J7" s="3"/>
    </row>
    <row r="8" spans="1:10" ht="21.75" customHeight="1">
      <c r="A8" s="7" t="s">
        <v>53</v>
      </c>
      <c r="B8" s="10">
        <v>0</v>
      </c>
      <c r="C8" s="10">
        <v>133169.4</v>
      </c>
      <c r="D8" s="10">
        <f>SUM(B8:C8)</f>
        <v>133169.4</v>
      </c>
      <c r="E8" s="10">
        <v>0</v>
      </c>
      <c r="F8" s="10">
        <f>D8-E8</f>
        <v>133169.4</v>
      </c>
      <c r="I8" s="3"/>
      <c r="J8" s="3"/>
    </row>
    <row r="9" spans="1:10" ht="21.75" customHeight="1">
      <c r="A9" s="7" t="s">
        <v>12</v>
      </c>
      <c r="B9" s="10">
        <v>258500</v>
      </c>
      <c r="C9" s="10">
        <v>211500</v>
      </c>
      <c r="D9" s="10">
        <f>SUM(B9:C9)</f>
        <v>470000</v>
      </c>
      <c r="E9" s="10">
        <v>0</v>
      </c>
      <c r="F9" s="10">
        <f>D9-E9</f>
        <v>470000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258500</v>
      </c>
      <c r="C11" s="35">
        <f>SUM(C7:C10)</f>
        <v>371569.4</v>
      </c>
      <c r="D11" s="35">
        <f>SUM(D7:D10)</f>
        <v>630069.4</v>
      </c>
      <c r="E11" s="35">
        <f>SUM(E7:E10)</f>
        <v>0</v>
      </c>
      <c r="F11" s="35">
        <f>SUM(F7:F10)</f>
        <v>630069.4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32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10">
        <v>176224</v>
      </c>
      <c r="C7" s="10">
        <v>0</v>
      </c>
      <c r="D7" s="10">
        <f>SUM(B7:C7)</f>
        <v>176224</v>
      </c>
      <c r="E7" s="10">
        <v>0</v>
      </c>
      <c r="F7" s="10">
        <f>D7-E7</f>
        <v>176224</v>
      </c>
      <c r="H7" s="3"/>
      <c r="I7" s="3"/>
    </row>
    <row r="8" spans="1:9" ht="21.75" customHeight="1">
      <c r="A8" s="7" t="s">
        <v>53</v>
      </c>
      <c r="B8" s="10">
        <v>70243.199999999997</v>
      </c>
      <c r="C8" s="10">
        <v>0</v>
      </c>
      <c r="D8" s="10">
        <f>SUM(B8:C8)</f>
        <v>70243.199999999997</v>
      </c>
      <c r="E8" s="10">
        <v>70243</v>
      </c>
      <c r="F8" s="10">
        <f>D8-E8</f>
        <v>0.19999999999708962</v>
      </c>
      <c r="H8" s="3"/>
      <c r="I8" s="3"/>
    </row>
    <row r="9" spans="1:9" ht="21.75" customHeight="1">
      <c r="A9" s="7" t="s">
        <v>12</v>
      </c>
      <c r="B9" s="10">
        <v>189000</v>
      </c>
      <c r="C9" s="10">
        <v>0</v>
      </c>
      <c r="D9" s="10">
        <f>SUM(B9:C9)</f>
        <v>189000</v>
      </c>
      <c r="E9" s="10">
        <v>171396</v>
      </c>
      <c r="F9" s="10">
        <f>D9-E9</f>
        <v>17604</v>
      </c>
      <c r="H9" s="3"/>
      <c r="I9" s="3"/>
    </row>
    <row r="10" spans="1:9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H10" s="3"/>
      <c r="I10" s="3"/>
    </row>
    <row r="11" spans="1:9" ht="21.75" customHeight="1">
      <c r="A11" s="8" t="s">
        <v>6</v>
      </c>
      <c r="B11" s="35">
        <f>SUM(B7:B10)</f>
        <v>435467.2</v>
      </c>
      <c r="C11" s="35">
        <f>SUM(C7:C10)</f>
        <v>0</v>
      </c>
      <c r="D11" s="35">
        <f>SUM(D7:D10)</f>
        <v>435467.2</v>
      </c>
      <c r="E11" s="35">
        <f>SUM(E7:E10)</f>
        <v>241639</v>
      </c>
      <c r="F11" s="35">
        <f>SUM(F7:F10)</f>
        <v>193828.2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46" t="s">
        <v>49</v>
      </c>
      <c r="B14" s="43">
        <v>0</v>
      </c>
      <c r="C14" s="43">
        <v>24350</v>
      </c>
      <c r="D14" s="43">
        <f>SUM(A14:C14)</f>
        <v>24350</v>
      </c>
      <c r="E14" s="43">
        <v>24350</v>
      </c>
      <c r="F14" s="43">
        <f>D14-E14</f>
        <v>0</v>
      </c>
    </row>
    <row r="15" spans="1:9" customFormat="1" ht="21">
      <c r="A15" s="46"/>
      <c r="B15" s="43"/>
      <c r="C15" s="43"/>
      <c r="D15" s="43"/>
      <c r="E15" s="43"/>
      <c r="F15" s="43"/>
    </row>
    <row r="16" spans="1:9" customFormat="1" ht="21">
      <c r="A16" s="46"/>
      <c r="B16" s="43"/>
      <c r="C16" s="43"/>
      <c r="D16" s="43"/>
      <c r="E16" s="43"/>
      <c r="F16" s="43"/>
    </row>
    <row r="17" spans="1:6" customFormat="1" ht="21">
      <c r="A17" s="32" t="s">
        <v>6</v>
      </c>
      <c r="B17" s="36">
        <f t="shared" ref="B17:F17" si="0">SUM(B14:B16)</f>
        <v>0</v>
      </c>
      <c r="C17" s="36">
        <f t="shared" si="0"/>
        <v>24350</v>
      </c>
      <c r="D17" s="36">
        <f t="shared" si="0"/>
        <v>24350</v>
      </c>
      <c r="E17" s="36">
        <f t="shared" si="0"/>
        <v>24350</v>
      </c>
      <c r="F17" s="36">
        <f t="shared" si="0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15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10">
        <v>0</v>
      </c>
      <c r="C7" s="10">
        <v>0</v>
      </c>
      <c r="D7" s="10">
        <f>SUM(B7:C7)</f>
        <v>0</v>
      </c>
      <c r="E7" s="10">
        <v>0</v>
      </c>
      <c r="F7" s="10">
        <f>D7-E7</f>
        <v>0</v>
      </c>
      <c r="H7" s="3"/>
      <c r="I7" s="3"/>
    </row>
    <row r="8" spans="1:9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H8" s="3"/>
      <c r="I8" s="3"/>
    </row>
    <row r="9" spans="1:9" ht="21.75" customHeight="1">
      <c r="A9" s="7" t="s">
        <v>12</v>
      </c>
      <c r="B9" s="10">
        <v>343200</v>
      </c>
      <c r="C9" s="10"/>
      <c r="D9" s="10">
        <f>SUM(B9:C9)</f>
        <v>343200</v>
      </c>
      <c r="E9" s="10"/>
      <c r="F9" s="10">
        <f>D9-E9</f>
        <v>343200</v>
      </c>
      <c r="H9" s="3"/>
      <c r="I9" s="3"/>
    </row>
    <row r="10" spans="1:9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H10" s="3"/>
      <c r="I10" s="3"/>
    </row>
    <row r="11" spans="1:9" ht="21.75" customHeight="1">
      <c r="A11" s="8" t="s">
        <v>6</v>
      </c>
      <c r="B11" s="35">
        <f>SUM(B7:B10)</f>
        <v>343200</v>
      </c>
      <c r="C11" s="35">
        <f>SUM(C7:C10)</f>
        <v>0</v>
      </c>
      <c r="D11" s="35">
        <f>SUM(D7:D10)</f>
        <v>343200</v>
      </c>
      <c r="E11" s="35">
        <f>SUM(E7:E10)</f>
        <v>0</v>
      </c>
      <c r="F11" s="35">
        <f>SUM(F7:F10)</f>
        <v>343200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9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9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55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10">
        <v>442578</v>
      </c>
      <c r="C7" s="10">
        <v>0</v>
      </c>
      <c r="D7" s="10">
        <f>SUM(B7:C7)</f>
        <v>442578</v>
      </c>
      <c r="E7" s="10">
        <v>0</v>
      </c>
      <c r="F7" s="10">
        <f>D7-E7</f>
        <v>442578</v>
      </c>
      <c r="H7" s="3"/>
      <c r="I7" s="3"/>
    </row>
    <row r="8" spans="1:9" ht="21.75" customHeight="1">
      <c r="A8" s="7" t="s">
        <v>53</v>
      </c>
      <c r="B8" s="10">
        <v>246258</v>
      </c>
      <c r="C8" s="10">
        <v>0</v>
      </c>
      <c r="D8" s="10">
        <f>SUM(B8:C8)</f>
        <v>246258</v>
      </c>
      <c r="E8" s="10">
        <v>0</v>
      </c>
      <c r="F8" s="10">
        <f>D8-E8</f>
        <v>246258</v>
      </c>
      <c r="H8" s="3"/>
      <c r="I8" s="3"/>
    </row>
    <row r="9" spans="1:9" ht="21.75" customHeight="1">
      <c r="A9" s="7" t="s">
        <v>12</v>
      </c>
      <c r="B9" s="10">
        <v>1025200</v>
      </c>
      <c r="C9" s="10">
        <v>361944</v>
      </c>
      <c r="D9" s="10">
        <f>SUM(B9:C9)</f>
        <v>1387144</v>
      </c>
      <c r="E9" s="10">
        <v>851200</v>
      </c>
      <c r="F9" s="10">
        <f>D9-E9</f>
        <v>535944</v>
      </c>
      <c r="H9" s="3"/>
      <c r="I9" s="3"/>
    </row>
    <row r="10" spans="1:9" ht="21.75" customHeight="1">
      <c r="A10" s="7" t="s">
        <v>13</v>
      </c>
      <c r="B10" s="10"/>
      <c r="C10" s="10"/>
      <c r="D10" s="10">
        <f>SUM(B10:C10)</f>
        <v>0</v>
      </c>
      <c r="E10" s="10"/>
      <c r="F10" s="10">
        <f>D10-E10</f>
        <v>0</v>
      </c>
      <c r="H10" s="3"/>
      <c r="I10" s="3"/>
    </row>
    <row r="11" spans="1:9" ht="21.75" customHeight="1">
      <c r="A11" s="8" t="s">
        <v>6</v>
      </c>
      <c r="B11" s="35">
        <f>SUM(B7:B10)</f>
        <v>1714036</v>
      </c>
      <c r="C11" s="35">
        <f>SUM(C7:C10)</f>
        <v>361944</v>
      </c>
      <c r="D11" s="35">
        <f>SUM(D7:D10)</f>
        <v>2075980</v>
      </c>
      <c r="E11" s="35">
        <f>SUM(E7:E10)</f>
        <v>851200</v>
      </c>
      <c r="F11" s="35">
        <f>SUM(F7:F10)</f>
        <v>1224780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46" t="s">
        <v>49</v>
      </c>
      <c r="B14" s="43">
        <v>20000</v>
      </c>
      <c r="C14" s="43">
        <v>0</v>
      </c>
      <c r="D14" s="43">
        <v>20000</v>
      </c>
      <c r="E14" s="43">
        <v>0</v>
      </c>
      <c r="F14" s="43">
        <f>D14-E14</f>
        <v>20000</v>
      </c>
    </row>
    <row r="15" spans="1:9" customFormat="1" ht="21">
      <c r="A15" s="46"/>
      <c r="B15" s="43"/>
      <c r="C15" s="43"/>
      <c r="D15" s="43"/>
      <c r="E15" s="43"/>
      <c r="F15" s="43"/>
    </row>
    <row r="16" spans="1:9" customFormat="1" ht="21">
      <c r="A16" s="46"/>
      <c r="B16" s="43"/>
      <c r="C16" s="43"/>
      <c r="D16" s="43"/>
      <c r="E16" s="43"/>
      <c r="F16" s="43"/>
    </row>
    <row r="17" spans="1:6" customFormat="1" ht="21">
      <c r="A17" s="32" t="s">
        <v>6</v>
      </c>
      <c r="B17" s="36">
        <f t="shared" ref="B17:F17" si="0">SUM(B14:B16)</f>
        <v>20000</v>
      </c>
      <c r="C17" s="36">
        <f t="shared" si="0"/>
        <v>0</v>
      </c>
      <c r="D17" s="36">
        <f t="shared" si="0"/>
        <v>20000</v>
      </c>
      <c r="E17" s="36">
        <f t="shared" si="0"/>
        <v>0</v>
      </c>
      <c r="F17" s="36">
        <f t="shared" si="0"/>
        <v>20000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57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409212</v>
      </c>
      <c r="C7" s="10">
        <v>0</v>
      </c>
      <c r="D7" s="10">
        <f>SUM(B7:C7)</f>
        <v>409212</v>
      </c>
      <c r="E7" s="10">
        <v>0</v>
      </c>
      <c r="F7" s="10">
        <f>D7-E7</f>
        <v>409212</v>
      </c>
      <c r="I7" s="3"/>
      <c r="J7" s="3"/>
    </row>
    <row r="8" spans="1:10" ht="21.75" customHeight="1">
      <c r="A8" s="7" t="s">
        <v>53</v>
      </c>
      <c r="B8" s="10">
        <v>225119.7</v>
      </c>
      <c r="C8" s="10">
        <v>0</v>
      </c>
      <c r="D8" s="10">
        <f>SUM(B8:C8)</f>
        <v>225119.7</v>
      </c>
      <c r="E8" s="10">
        <v>225120</v>
      </c>
      <c r="F8" s="10">
        <f>D8-E8</f>
        <v>-0.29999999998835847</v>
      </c>
      <c r="I8" s="3"/>
      <c r="J8" s="3"/>
    </row>
    <row r="9" spans="1:10" ht="21.75" customHeight="1">
      <c r="A9" s="7" t="s">
        <v>12</v>
      </c>
      <c r="B9" s="10">
        <v>455400</v>
      </c>
      <c r="C9" s="10">
        <v>372600</v>
      </c>
      <c r="D9" s="10">
        <f>SUM(B9:C9)</f>
        <v>828000</v>
      </c>
      <c r="E9" s="10">
        <v>801480</v>
      </c>
      <c r="F9" s="10">
        <f>D9-E9</f>
        <v>26520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1089731.7</v>
      </c>
      <c r="C11" s="35">
        <f>SUM(C7:C10)</f>
        <v>372600</v>
      </c>
      <c r="D11" s="35">
        <f>SUM(D7:D10)</f>
        <v>1462331.7</v>
      </c>
      <c r="E11" s="35">
        <f>SUM(E7:E10)</f>
        <v>1026600</v>
      </c>
      <c r="F11" s="35">
        <f>SUM(F7:F10)</f>
        <v>435731.7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33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2369640</v>
      </c>
      <c r="C7" s="10">
        <v>0</v>
      </c>
      <c r="D7" s="10">
        <f>SUM(B7:C7)</f>
        <v>2369640</v>
      </c>
      <c r="E7" s="10">
        <v>0</v>
      </c>
      <c r="F7" s="10">
        <f>D7-E7</f>
        <v>2369640</v>
      </c>
      <c r="I7" s="3"/>
      <c r="J7" s="3"/>
    </row>
    <row r="8" spans="1:10" ht="21.75" customHeight="1">
      <c r="A8" s="7" t="s">
        <v>53</v>
      </c>
      <c r="B8" s="25">
        <v>618286.5</v>
      </c>
      <c r="C8" s="26">
        <v>0</v>
      </c>
      <c r="D8" s="26">
        <v>618286.5</v>
      </c>
      <c r="E8" s="26">
        <v>618286.5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1287000</v>
      </c>
      <c r="C9" s="10">
        <v>1993000</v>
      </c>
      <c r="D9" s="10">
        <f>SUM(B9:C9)</f>
        <v>3280000</v>
      </c>
      <c r="E9" s="10">
        <v>3100250</v>
      </c>
      <c r="F9" s="10">
        <f>D9-E9</f>
        <v>179750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4274926.5</v>
      </c>
      <c r="C11" s="35">
        <f>SUM(C7:C10)</f>
        <v>1993000</v>
      </c>
      <c r="D11" s="35">
        <f>SUM(D7:D10)</f>
        <v>6267926.5</v>
      </c>
      <c r="E11" s="35">
        <f>SUM(E7:E10)</f>
        <v>3718536.5</v>
      </c>
      <c r="F11" s="35">
        <f>SUM(F7:F10)</f>
        <v>2549390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34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0</v>
      </c>
      <c r="C7" s="10">
        <v>515591</v>
      </c>
      <c r="D7" s="10">
        <f>SUM(B7:C7)</f>
        <v>515591</v>
      </c>
      <c r="E7" s="10">
        <v>515591</v>
      </c>
      <c r="F7" s="10">
        <f>D7-E7</f>
        <v>0</v>
      </c>
      <c r="G7" s="19"/>
      <c r="I7" s="3"/>
      <c r="J7" s="3"/>
    </row>
    <row r="8" spans="1:10" ht="21.75" customHeight="1">
      <c r="A8" s="7" t="s">
        <v>53</v>
      </c>
      <c r="B8" s="10">
        <v>0</v>
      </c>
      <c r="C8" s="10">
        <v>148541.9</v>
      </c>
      <c r="D8" s="10">
        <f>SUM(B8:C8)</f>
        <v>148541.9</v>
      </c>
      <c r="E8" s="10">
        <v>148541.9</v>
      </c>
      <c r="F8" s="11">
        <f>D8-E8</f>
        <v>0</v>
      </c>
      <c r="I8" s="3"/>
      <c r="J8" s="3"/>
    </row>
    <row r="9" spans="1:10" ht="21.75" customHeight="1">
      <c r="A9" s="7" t="s">
        <v>12</v>
      </c>
      <c r="B9" s="10">
        <v>304480</v>
      </c>
      <c r="C9" s="10">
        <v>256120</v>
      </c>
      <c r="D9" s="10">
        <f>SUM(B9:C9)</f>
        <v>560600</v>
      </c>
      <c r="E9" s="10">
        <v>560600</v>
      </c>
      <c r="F9" s="10">
        <f>D9-E9</f>
        <v>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304480</v>
      </c>
      <c r="C11" s="35">
        <f>SUM(C7:C10)</f>
        <v>920252.9</v>
      </c>
      <c r="D11" s="35">
        <f>SUM(D7:D10)</f>
        <v>1224732.8999999999</v>
      </c>
      <c r="E11" s="35">
        <f>SUM(E7:E10)</f>
        <v>1224732.8999999999</v>
      </c>
      <c r="F11" s="35">
        <f>SUM(F7:F10)</f>
        <v>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35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10">
        <v>0</v>
      </c>
      <c r="C7" s="10">
        <v>16900</v>
      </c>
      <c r="D7" s="10">
        <f>SUM(B7:C7)</f>
        <v>16900</v>
      </c>
      <c r="E7" s="10">
        <v>16900</v>
      </c>
      <c r="F7" s="10">
        <f>D7-E7</f>
        <v>0</v>
      </c>
      <c r="H7" s="3"/>
      <c r="I7" s="3"/>
    </row>
    <row r="8" spans="1:9" ht="21.75" customHeight="1">
      <c r="A8" s="7" t="s">
        <v>53</v>
      </c>
      <c r="B8" s="10">
        <v>0</v>
      </c>
      <c r="C8" s="10">
        <v>233574.9</v>
      </c>
      <c r="D8" s="10">
        <f>SUM(B8:C8)</f>
        <v>233574.9</v>
      </c>
      <c r="E8" s="10">
        <v>233574.9</v>
      </c>
      <c r="F8" s="10">
        <f>D8-E8</f>
        <v>0</v>
      </c>
      <c r="H8" s="3"/>
      <c r="I8" s="3"/>
    </row>
    <row r="9" spans="1:9" ht="21.75" customHeight="1">
      <c r="A9" s="7" t="s">
        <v>12</v>
      </c>
      <c r="B9" s="10">
        <v>412808</v>
      </c>
      <c r="C9" s="10">
        <v>337692</v>
      </c>
      <c r="D9" s="10">
        <f>SUM(B9:C9)</f>
        <v>750500</v>
      </c>
      <c r="E9" s="10">
        <v>750500</v>
      </c>
      <c r="F9" s="10">
        <f>D9-E9</f>
        <v>0</v>
      </c>
      <c r="H9" s="3"/>
      <c r="I9" s="3"/>
    </row>
    <row r="10" spans="1:9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H10" s="3"/>
      <c r="I10" s="3"/>
    </row>
    <row r="11" spans="1:9" ht="21.75" customHeight="1">
      <c r="A11" s="8" t="s">
        <v>6</v>
      </c>
      <c r="B11" s="35">
        <f>SUM(B7:B10)</f>
        <v>412808</v>
      </c>
      <c r="C11" s="35">
        <f>SUM(C7:C10)</f>
        <v>588166.9</v>
      </c>
      <c r="D11" s="35">
        <f>SUM(D7:D10)</f>
        <v>1000974.9</v>
      </c>
      <c r="E11" s="35">
        <f>SUM(E7:E10)</f>
        <v>1000974.9</v>
      </c>
      <c r="F11" s="35">
        <f>SUM(F7:F10)</f>
        <v>0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51" t="s">
        <v>49</v>
      </c>
      <c r="B14" s="43">
        <v>0</v>
      </c>
      <c r="C14" s="43">
        <v>22000</v>
      </c>
      <c r="D14" s="43">
        <f>SUM(A14:C14)</f>
        <v>22000</v>
      </c>
      <c r="E14" s="43">
        <v>0</v>
      </c>
      <c r="F14" s="43">
        <f>D14-E14</f>
        <v>22000</v>
      </c>
    </row>
    <row r="15" spans="1:9" customFormat="1" ht="21">
      <c r="A15" s="51"/>
      <c r="B15" s="43"/>
      <c r="C15" s="43"/>
      <c r="D15" s="43"/>
      <c r="E15" s="43"/>
      <c r="F15" s="43"/>
    </row>
    <row r="16" spans="1:9" customFormat="1" ht="21">
      <c r="A16" s="51"/>
      <c r="B16" s="43"/>
      <c r="C16" s="43"/>
      <c r="D16" s="43"/>
      <c r="E16" s="43"/>
      <c r="F16" s="43"/>
    </row>
    <row r="17" spans="1:6" customFormat="1" ht="21">
      <c r="A17" s="33" t="s">
        <v>6</v>
      </c>
      <c r="B17" s="45">
        <f t="shared" ref="B17:F17" si="0">SUM(B14:B16)</f>
        <v>0</v>
      </c>
      <c r="C17" s="45">
        <f t="shared" si="0"/>
        <v>22000</v>
      </c>
      <c r="D17" s="45">
        <f t="shared" si="0"/>
        <v>22000</v>
      </c>
      <c r="E17" s="45">
        <f t="shared" si="0"/>
        <v>0</v>
      </c>
      <c r="F17" s="45">
        <f t="shared" si="0"/>
        <v>22000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58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11665</v>
      </c>
      <c r="C7" s="10">
        <v>16900</v>
      </c>
      <c r="D7" s="10">
        <f>SUM(B7:C7)</f>
        <v>28565</v>
      </c>
      <c r="E7" s="10">
        <v>28565</v>
      </c>
      <c r="F7" s="10">
        <f>D7-E7</f>
        <v>0</v>
      </c>
      <c r="I7" s="3"/>
      <c r="J7" s="3"/>
    </row>
    <row r="8" spans="1:10" ht="21.75" customHeight="1">
      <c r="A8" s="7" t="s">
        <v>53</v>
      </c>
      <c r="B8" s="10">
        <v>91511.28</v>
      </c>
      <c r="C8" s="10">
        <v>0</v>
      </c>
      <c r="D8" s="10">
        <f>SUM(B8:C8)</f>
        <v>91511.28</v>
      </c>
      <c r="E8" s="10">
        <v>91511.28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222615</v>
      </c>
      <c r="C9" s="10">
        <v>123625</v>
      </c>
      <c r="D9" s="10">
        <f>SUM(B9:C9)</f>
        <v>346240</v>
      </c>
      <c r="E9" s="10">
        <v>346240</v>
      </c>
      <c r="F9" s="10">
        <f>D9-E9</f>
        <v>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325791.28000000003</v>
      </c>
      <c r="C11" s="35">
        <f>SUM(C7:C10)</f>
        <v>140525</v>
      </c>
      <c r="D11" s="35">
        <f>SUM(D7:D10)</f>
        <v>466316.28</v>
      </c>
      <c r="E11" s="35">
        <f>SUM(E7:E10)</f>
        <v>466316.28</v>
      </c>
      <c r="F11" s="35">
        <f>SUM(F7:F10)</f>
        <v>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16384" width="9" style="1"/>
  </cols>
  <sheetData>
    <row r="1" spans="1:6" ht="21.75" customHeight="1">
      <c r="A1" s="56" t="s">
        <v>36</v>
      </c>
      <c r="B1" s="56"/>
      <c r="C1" s="56"/>
      <c r="D1" s="56"/>
      <c r="E1" s="56"/>
      <c r="F1" s="56"/>
    </row>
    <row r="2" spans="1:6" ht="21.75" customHeight="1">
      <c r="A2" s="56" t="s">
        <v>0</v>
      </c>
      <c r="B2" s="56"/>
      <c r="C2" s="56"/>
      <c r="D2" s="56"/>
      <c r="E2" s="56"/>
      <c r="F2" s="56"/>
    </row>
    <row r="3" spans="1:6" ht="21.75" customHeight="1">
      <c r="A3" s="56" t="s">
        <v>1</v>
      </c>
      <c r="B3" s="56"/>
      <c r="C3" s="56"/>
      <c r="D3" s="56"/>
      <c r="E3" s="56"/>
      <c r="F3" s="56"/>
    </row>
    <row r="4" spans="1:6" ht="21.75" customHeight="1">
      <c r="A4" s="52"/>
      <c r="B4" s="52"/>
      <c r="C4" s="52"/>
      <c r="D4" s="52"/>
      <c r="E4" s="52"/>
      <c r="F4" s="52"/>
    </row>
    <row r="5" spans="1:6" ht="21.75" customHeight="1">
      <c r="A5" s="57" t="s">
        <v>2</v>
      </c>
      <c r="B5" s="57"/>
      <c r="C5" s="57"/>
      <c r="D5" s="57"/>
      <c r="E5" s="57"/>
      <c r="F5" s="57"/>
    </row>
    <row r="6" spans="1:6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</row>
    <row r="7" spans="1:6" ht="21.75" customHeight="1">
      <c r="A7" s="7" t="s">
        <v>9</v>
      </c>
      <c r="B7" s="27">
        <v>259574.98</v>
      </c>
      <c r="C7" s="28">
        <v>0</v>
      </c>
      <c r="D7" s="28">
        <v>259574.98</v>
      </c>
      <c r="E7" s="28">
        <v>0</v>
      </c>
      <c r="F7" s="28">
        <v>259574.98</v>
      </c>
    </row>
    <row r="8" spans="1:6" ht="21.75" customHeight="1">
      <c r="A8" s="7" t="s">
        <v>53</v>
      </c>
      <c r="B8" s="29">
        <v>424629</v>
      </c>
      <c r="C8" s="30">
        <v>0</v>
      </c>
      <c r="D8" s="30">
        <v>424629</v>
      </c>
      <c r="E8" s="30">
        <v>0</v>
      </c>
      <c r="F8" s="30">
        <v>424629</v>
      </c>
    </row>
    <row r="9" spans="1:6" ht="21.75" customHeight="1">
      <c r="A9" s="7" t="s">
        <v>12</v>
      </c>
      <c r="B9" s="29">
        <v>326400</v>
      </c>
      <c r="C9" s="31">
        <v>235008</v>
      </c>
      <c r="D9" s="29">
        <v>561408</v>
      </c>
      <c r="E9" s="30">
        <v>0</v>
      </c>
      <c r="F9" s="30">
        <v>561408</v>
      </c>
    </row>
    <row r="10" spans="1:6" ht="21.75" customHeight="1">
      <c r="A10" s="7" t="s">
        <v>13</v>
      </c>
      <c r="B10" s="29">
        <v>0</v>
      </c>
      <c r="C10" s="28">
        <v>0</v>
      </c>
      <c r="D10" s="30" t="s">
        <v>37</v>
      </c>
      <c r="E10" s="30">
        <v>0</v>
      </c>
      <c r="F10" s="30" t="s">
        <v>37</v>
      </c>
    </row>
    <row r="11" spans="1:6" ht="21.75" customHeight="1">
      <c r="A11" s="8" t="s">
        <v>6</v>
      </c>
      <c r="B11" s="35">
        <f>SUM(B7:B10)</f>
        <v>1010603.98</v>
      </c>
      <c r="C11" s="35">
        <f>SUM(C7:C10)</f>
        <v>235008</v>
      </c>
      <c r="D11" s="35">
        <f>SUM(D7:D10)</f>
        <v>1245611.98</v>
      </c>
      <c r="E11" s="35">
        <f>SUM(E7:E10)</f>
        <v>0</v>
      </c>
      <c r="F11" s="35">
        <f>SUM(F7:F10)</f>
        <v>1245611.98</v>
      </c>
    </row>
    <row r="13" spans="1:6" s="34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6" s="34" customFormat="1" ht="21">
      <c r="A14" s="7" t="s">
        <v>49</v>
      </c>
      <c r="B14" s="48">
        <v>332880</v>
      </c>
      <c r="C14" s="48">
        <v>0</v>
      </c>
      <c r="D14" s="48">
        <v>332880</v>
      </c>
      <c r="E14" s="48">
        <v>328954.45</v>
      </c>
      <c r="F14" s="48">
        <v>3925.55</v>
      </c>
    </row>
    <row r="15" spans="1:6" s="34" customFormat="1" ht="21">
      <c r="A15" s="50"/>
      <c r="B15" s="48" t="s">
        <v>51</v>
      </c>
      <c r="C15" s="48" t="s">
        <v>51</v>
      </c>
      <c r="D15" s="48" t="s">
        <v>52</v>
      </c>
      <c r="E15" s="48" t="s">
        <v>51</v>
      </c>
      <c r="F15" s="48"/>
    </row>
    <row r="16" spans="1:6" s="34" customFormat="1" ht="21">
      <c r="A16" s="50"/>
      <c r="B16" s="48" t="s">
        <v>51</v>
      </c>
      <c r="C16" s="48" t="s">
        <v>51</v>
      </c>
      <c r="D16" s="48" t="s">
        <v>52</v>
      </c>
      <c r="E16" s="48" t="s">
        <v>51</v>
      </c>
      <c r="F16" s="48"/>
    </row>
    <row r="17" spans="1:6" s="34" customFormat="1" ht="21">
      <c r="A17" s="49" t="s">
        <v>6</v>
      </c>
      <c r="B17" s="49">
        <f t="shared" ref="B17:F17" si="0">SUM(B14:B16)</f>
        <v>332880</v>
      </c>
      <c r="C17" s="49">
        <f t="shared" si="0"/>
        <v>0</v>
      </c>
      <c r="D17" s="49">
        <f t="shared" si="0"/>
        <v>332880</v>
      </c>
      <c r="E17" s="49">
        <f t="shared" si="0"/>
        <v>328954.45</v>
      </c>
      <c r="F17" s="49">
        <f t="shared" si="0"/>
        <v>3925.55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38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9">
        <v>104250</v>
      </c>
      <c r="C7" s="10">
        <v>0</v>
      </c>
      <c r="D7" s="10">
        <f>SUM(B7:C7)</f>
        <v>104250</v>
      </c>
      <c r="E7" s="10">
        <v>104250</v>
      </c>
      <c r="F7" s="10">
        <f>D7-E7</f>
        <v>0</v>
      </c>
      <c r="I7" s="3"/>
      <c r="J7" s="3"/>
    </row>
    <row r="8" spans="1:10" ht="21.75" customHeight="1">
      <c r="A8" s="7" t="s">
        <v>53</v>
      </c>
      <c r="B8" s="11">
        <v>170185.29</v>
      </c>
      <c r="C8" s="10">
        <v>0</v>
      </c>
      <c r="D8" s="10">
        <f>SUM(B8:C8)</f>
        <v>170185.29</v>
      </c>
      <c r="E8" s="10">
        <v>170185.29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380600</v>
      </c>
      <c r="C9" s="10">
        <v>0</v>
      </c>
      <c r="D9" s="10">
        <f>SUM(B9:C9)</f>
        <v>380600</v>
      </c>
      <c r="E9" s="10">
        <v>380600</v>
      </c>
      <c r="F9" s="10">
        <f>D9-E9</f>
        <v>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655035.29</v>
      </c>
      <c r="C11" s="35">
        <f>SUM(C7:C10)</f>
        <v>0</v>
      </c>
      <c r="D11" s="35">
        <f>SUM(D7:D10)</f>
        <v>655035.29</v>
      </c>
      <c r="E11" s="35">
        <f>SUM(E7:E10)</f>
        <v>655035.29</v>
      </c>
      <c r="F11" s="35">
        <f>SUM(F7:F10)</f>
        <v>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39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60" t="s">
        <v>2</v>
      </c>
      <c r="B5" s="60"/>
      <c r="C5" s="60"/>
      <c r="D5" s="60"/>
      <c r="E5" s="60"/>
      <c r="F5" s="60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2">
        <v>2306705</v>
      </c>
      <c r="C7" s="12">
        <v>0</v>
      </c>
      <c r="D7" s="12">
        <f>SUM(B7:C7)</f>
        <v>2306705</v>
      </c>
      <c r="E7" s="12">
        <v>0</v>
      </c>
      <c r="F7" s="12">
        <f>D7-E7</f>
        <v>2306705</v>
      </c>
      <c r="I7" s="3"/>
      <c r="J7" s="3"/>
    </row>
    <row r="8" spans="1:10" ht="21.75" customHeight="1">
      <c r="A8" s="7" t="s">
        <v>53</v>
      </c>
      <c r="B8" s="12">
        <v>382597.8</v>
      </c>
      <c r="C8" s="12"/>
      <c r="D8" s="12">
        <f>SUM(B8:C8)</f>
        <v>382597.8</v>
      </c>
      <c r="E8" s="12">
        <v>382597.8</v>
      </c>
      <c r="F8" s="12">
        <f>D8-E8</f>
        <v>0</v>
      </c>
      <c r="I8" s="3"/>
      <c r="J8" s="3"/>
    </row>
    <row r="9" spans="1:10" ht="21.75" customHeight="1">
      <c r="A9" s="7" t="s">
        <v>12</v>
      </c>
      <c r="B9" s="12">
        <v>1267200</v>
      </c>
      <c r="C9" s="12">
        <v>800800</v>
      </c>
      <c r="D9" s="12">
        <f>SUM(B9:C9)</f>
        <v>2068000</v>
      </c>
      <c r="E9" s="12">
        <v>1871325</v>
      </c>
      <c r="F9" s="12">
        <f>D9-E9</f>
        <v>196675</v>
      </c>
      <c r="I9" s="3"/>
      <c r="J9" s="3"/>
    </row>
    <row r="10" spans="1:10" ht="21.75" customHeight="1">
      <c r="A10" s="7" t="s">
        <v>13</v>
      </c>
      <c r="B10" s="12">
        <v>0</v>
      </c>
      <c r="C10" s="12">
        <v>0</v>
      </c>
      <c r="D10" s="12">
        <f>SUM(B10:C10)</f>
        <v>0</v>
      </c>
      <c r="E10" s="12">
        <v>0</v>
      </c>
      <c r="F10" s="12">
        <f>D10-E10</f>
        <v>0</v>
      </c>
      <c r="I10" s="3"/>
      <c r="J10" s="3"/>
    </row>
    <row r="11" spans="1:10" ht="21.75" customHeight="1">
      <c r="A11" s="8" t="s">
        <v>6</v>
      </c>
      <c r="B11" s="44">
        <f>SUM(B7:B10)</f>
        <v>3956502.8</v>
      </c>
      <c r="C11" s="44">
        <f>SUM(C7:C10)</f>
        <v>800800</v>
      </c>
      <c r="D11" s="44">
        <f>SUM(D7:D10)</f>
        <v>4757302.8</v>
      </c>
      <c r="E11" s="44">
        <f>SUM(E7:E10)</f>
        <v>2253922.7999999998</v>
      </c>
      <c r="F11" s="44">
        <f>SUM(F7:F10)</f>
        <v>2503380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40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382704</v>
      </c>
      <c r="C7" s="10">
        <v>0</v>
      </c>
      <c r="D7" s="10">
        <f>SUM(B7:C7)</f>
        <v>382704</v>
      </c>
      <c r="E7" s="10">
        <v>0</v>
      </c>
      <c r="F7" s="10">
        <f>D7-E7</f>
        <v>382704</v>
      </c>
      <c r="I7" s="3"/>
      <c r="J7" s="3"/>
    </row>
    <row r="8" spans="1:10" ht="21.75" customHeight="1">
      <c r="A8" s="7" t="s">
        <v>53</v>
      </c>
      <c r="B8" s="10">
        <v>153657</v>
      </c>
      <c r="C8" s="10">
        <v>0</v>
      </c>
      <c r="D8" s="10">
        <f>SUM(B8:C8)</f>
        <v>153657</v>
      </c>
      <c r="E8" s="10">
        <v>0</v>
      </c>
      <c r="F8" s="10">
        <f>D8-E8</f>
        <v>153657</v>
      </c>
      <c r="I8" s="3"/>
      <c r="J8" s="3"/>
    </row>
    <row r="9" spans="1:10" ht="21.75" customHeight="1">
      <c r="A9" s="7" t="s">
        <v>12</v>
      </c>
      <c r="B9" s="10">
        <v>455400</v>
      </c>
      <c r="C9" s="10">
        <v>372600</v>
      </c>
      <c r="D9" s="10">
        <f>SUM(B9:C9)</f>
        <v>828000</v>
      </c>
      <c r="E9" s="10">
        <v>0</v>
      </c>
      <c r="F9" s="10">
        <f>D9-E9</f>
        <v>828000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991761</v>
      </c>
      <c r="C11" s="35">
        <f>SUM(C7:C10)</f>
        <v>372600</v>
      </c>
      <c r="D11" s="35">
        <f>SUM(D7:D10)</f>
        <v>1364361</v>
      </c>
      <c r="E11" s="35">
        <f>SUM(E7:E10)</f>
        <v>0</v>
      </c>
      <c r="F11" s="35">
        <f>SUM(F7:F10)</f>
        <v>1364361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16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0</v>
      </c>
      <c r="C7" s="10">
        <v>0</v>
      </c>
      <c r="D7" s="10">
        <f>SUM(B7:C7)</f>
        <v>0</v>
      </c>
      <c r="E7" s="10">
        <v>0</v>
      </c>
      <c r="F7" s="10">
        <f>D7-E7</f>
        <v>0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230880</v>
      </c>
      <c r="C9" s="10"/>
      <c r="D9" s="10">
        <f>SUM(B9:C9)</f>
        <v>230880</v>
      </c>
      <c r="E9" s="10"/>
      <c r="F9" s="10">
        <f>D9-E9</f>
        <v>230880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230880</v>
      </c>
      <c r="C11" s="35">
        <f>SUM(C7:C10)</f>
        <v>0</v>
      </c>
      <c r="D11" s="35">
        <f>SUM(D7:D10)</f>
        <v>230880</v>
      </c>
      <c r="E11" s="35">
        <f>SUM(E7:E10)</f>
        <v>0</v>
      </c>
      <c r="F11" s="35">
        <f>SUM(F7:F10)</f>
        <v>230880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41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12">
        <v>424685.5</v>
      </c>
      <c r="C7" s="12" t="s">
        <v>21</v>
      </c>
      <c r="D7" s="12">
        <f>SUM(B7:C7)</f>
        <v>424685.5</v>
      </c>
      <c r="E7" s="12">
        <v>424685.5</v>
      </c>
      <c r="F7" s="12">
        <f>D7-E7</f>
        <v>0</v>
      </c>
      <c r="H7" s="3"/>
      <c r="I7" s="3"/>
    </row>
    <row r="8" spans="1:9" ht="21.75" customHeight="1">
      <c r="A8" s="7" t="s">
        <v>53</v>
      </c>
      <c r="B8" s="12">
        <v>103657.5</v>
      </c>
      <c r="C8" s="12" t="s">
        <v>21</v>
      </c>
      <c r="D8" s="12">
        <f>SUM(B8:C8)</f>
        <v>103657.5</v>
      </c>
      <c r="E8" s="12">
        <v>103657.5</v>
      </c>
      <c r="F8" s="12">
        <f>D8-E8</f>
        <v>0</v>
      </c>
      <c r="H8" s="3"/>
      <c r="I8" s="3"/>
    </row>
    <row r="9" spans="1:9" ht="21.75" customHeight="1">
      <c r="A9" s="7" t="s">
        <v>12</v>
      </c>
      <c r="B9" s="12">
        <v>260304</v>
      </c>
      <c r="C9" s="12">
        <v>35496</v>
      </c>
      <c r="D9" s="12">
        <f>SUM(B9:C9)</f>
        <v>295800</v>
      </c>
      <c r="E9" s="12">
        <v>295800</v>
      </c>
      <c r="F9" s="12">
        <f>D9-E9</f>
        <v>0</v>
      </c>
      <c r="H9" s="3"/>
      <c r="I9" s="3"/>
    </row>
    <row r="10" spans="1:9" ht="21.75" customHeight="1">
      <c r="A10" s="7" t="s">
        <v>13</v>
      </c>
      <c r="B10" s="12">
        <v>0</v>
      </c>
      <c r="C10" s="12">
        <v>0</v>
      </c>
      <c r="D10" s="12">
        <f>SUM(B10:C10)</f>
        <v>0</v>
      </c>
      <c r="E10" s="12">
        <v>0</v>
      </c>
      <c r="F10" s="12">
        <f>D10-E10</f>
        <v>0</v>
      </c>
      <c r="H10" s="3"/>
      <c r="I10" s="3"/>
    </row>
    <row r="11" spans="1:9" ht="21.75" customHeight="1">
      <c r="A11" s="8" t="s">
        <v>6</v>
      </c>
      <c r="B11" s="44">
        <f>SUM(B7:B10)</f>
        <v>788647</v>
      </c>
      <c r="C11" s="44">
        <f>SUM(C7:C10)</f>
        <v>35496</v>
      </c>
      <c r="D11" s="44">
        <f>SUM(D7:D10)</f>
        <v>824143</v>
      </c>
      <c r="E11" s="44">
        <f>SUM(E7:E10)</f>
        <v>824143</v>
      </c>
      <c r="F11" s="44">
        <f>SUM(F7:F10)</f>
        <v>0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46" t="s">
        <v>49</v>
      </c>
      <c r="B14" s="43">
        <v>0</v>
      </c>
      <c r="C14" s="43">
        <v>4000</v>
      </c>
      <c r="D14" s="43">
        <f>SUM(A14:C14)</f>
        <v>4000</v>
      </c>
      <c r="E14" s="43">
        <v>0</v>
      </c>
      <c r="F14" s="43">
        <f>D14-E14</f>
        <v>4000</v>
      </c>
    </row>
    <row r="15" spans="1:9" customFormat="1" ht="21">
      <c r="A15" s="46"/>
      <c r="B15" s="43"/>
      <c r="C15" s="43"/>
      <c r="D15" s="43"/>
      <c r="E15" s="43"/>
      <c r="F15" s="43">
        <f>D15-E15</f>
        <v>0</v>
      </c>
    </row>
    <row r="16" spans="1:9" customFormat="1" ht="21">
      <c r="A16" s="46"/>
      <c r="B16" s="43"/>
      <c r="C16" s="43"/>
      <c r="D16" s="43"/>
      <c r="E16" s="43"/>
      <c r="F16" s="43">
        <f>D16-E16</f>
        <v>0</v>
      </c>
    </row>
    <row r="17" spans="1:6" customFormat="1" ht="21">
      <c r="A17" s="32" t="s">
        <v>6</v>
      </c>
      <c r="B17" s="36">
        <f t="shared" ref="B17:F17" si="0">SUM(B14:B16)</f>
        <v>0</v>
      </c>
      <c r="C17" s="36">
        <f t="shared" si="0"/>
        <v>4000</v>
      </c>
      <c r="D17" s="36">
        <f t="shared" si="0"/>
        <v>4000</v>
      </c>
      <c r="E17" s="36">
        <f t="shared" si="0"/>
        <v>0</v>
      </c>
      <c r="F17" s="36">
        <f t="shared" si="0"/>
        <v>4000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2" width="14.77734375" style="14" customWidth="1"/>
    <col min="3" max="3" width="14.77734375" style="2" customWidth="1"/>
    <col min="4" max="4" width="14.77734375" style="16" customWidth="1"/>
    <col min="5" max="5" width="14.77734375" style="2" customWidth="1"/>
    <col min="6" max="6" width="14.77734375" style="16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42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13" t="s">
        <v>4</v>
      </c>
      <c r="C6" s="6" t="s">
        <v>5</v>
      </c>
      <c r="D6" s="18" t="s">
        <v>6</v>
      </c>
      <c r="E6" s="6" t="s">
        <v>7</v>
      </c>
      <c r="F6" s="18" t="s">
        <v>8</v>
      </c>
      <c r="J6" s="3"/>
    </row>
    <row r="7" spans="1:10" ht="21.75" customHeight="1">
      <c r="A7" s="7" t="s">
        <v>9</v>
      </c>
      <c r="B7" s="10">
        <v>469914</v>
      </c>
      <c r="C7" s="10">
        <v>0</v>
      </c>
      <c r="D7" s="11">
        <f>SUM(B7:C7)</f>
        <v>469914</v>
      </c>
      <c r="E7" s="10">
        <v>0</v>
      </c>
      <c r="F7" s="11">
        <f>D7-E7</f>
        <v>469914</v>
      </c>
      <c r="I7" s="3"/>
      <c r="J7" s="3"/>
    </row>
    <row r="8" spans="1:10" ht="21.75" customHeight="1">
      <c r="A8" s="7" t="s">
        <v>53</v>
      </c>
      <c r="B8" s="10">
        <v>318614.7</v>
      </c>
      <c r="C8" s="10">
        <v>0</v>
      </c>
      <c r="D8" s="11">
        <f>SUM(B8:C8)</f>
        <v>318614.7</v>
      </c>
      <c r="E8" s="10">
        <v>0</v>
      </c>
      <c r="F8" s="11">
        <f>D8-E8</f>
        <v>318614.7</v>
      </c>
      <c r="I8" s="3"/>
      <c r="J8" s="3"/>
    </row>
    <row r="9" spans="1:10" ht="21.75" customHeight="1">
      <c r="A9" s="7" t="s">
        <v>12</v>
      </c>
      <c r="B9" s="10">
        <v>1056000</v>
      </c>
      <c r="C9" s="10">
        <v>864000</v>
      </c>
      <c r="D9" s="11">
        <f>SUM(B9:C9)</f>
        <v>1920000</v>
      </c>
      <c r="E9" s="10">
        <v>0</v>
      </c>
      <c r="F9" s="11">
        <f>D9-E9</f>
        <v>1920000</v>
      </c>
      <c r="I9" s="3"/>
      <c r="J9" s="3"/>
    </row>
    <row r="10" spans="1:10" ht="21.75" customHeight="1">
      <c r="A10" s="7" t="s">
        <v>13</v>
      </c>
      <c r="B10" s="10"/>
      <c r="C10" s="10"/>
      <c r="D10" s="11">
        <f>SUM(B10:C10)</f>
        <v>0</v>
      </c>
      <c r="E10" s="10"/>
      <c r="F10" s="11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1844528.7</v>
      </c>
      <c r="C11" s="35">
        <f>SUM(C7:C10)</f>
        <v>864000</v>
      </c>
      <c r="D11" s="35">
        <f>SUM(D7:D10)</f>
        <v>2708528.7</v>
      </c>
      <c r="E11" s="35">
        <f>SUM(E7:E10)</f>
        <v>0</v>
      </c>
      <c r="F11" s="35">
        <f>SUM(F7:F10)</f>
        <v>2708528.7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15"/>
      <c r="C18" s="4"/>
      <c r="D18" s="17"/>
      <c r="E18" s="4"/>
      <c r="F18" s="17"/>
    </row>
    <row r="19" spans="1:6" ht="21.75" customHeight="1">
      <c r="B19" s="15"/>
      <c r="C19" s="4"/>
      <c r="D19" s="17"/>
      <c r="E19" s="4"/>
      <c r="F19" s="17"/>
    </row>
    <row r="20" spans="1:6" ht="21.75" customHeight="1">
      <c r="B20" s="15"/>
      <c r="C20" s="4"/>
      <c r="D20" s="17"/>
      <c r="E20" s="4"/>
      <c r="F20" s="17"/>
    </row>
    <row r="21" spans="1:6" ht="21.75" customHeight="1">
      <c r="B21" s="15"/>
      <c r="C21" s="4"/>
      <c r="D21" s="17"/>
      <c r="E21" s="4"/>
      <c r="F21" s="17"/>
    </row>
    <row r="22" spans="1:6" ht="21.75" customHeight="1">
      <c r="C22" s="4"/>
      <c r="D22" s="17"/>
      <c r="E22" s="4"/>
      <c r="F22" s="17"/>
    </row>
    <row r="23" spans="1:6" ht="21.75" customHeight="1">
      <c r="C23" s="4"/>
      <c r="D23" s="17"/>
      <c r="E23" s="4"/>
      <c r="F23" s="17"/>
    </row>
    <row r="24" spans="1:6" ht="21.75" customHeight="1">
      <c r="F24" s="17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43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0</v>
      </c>
      <c r="C7" s="10">
        <v>0</v>
      </c>
      <c r="D7" s="10">
        <f>SUM(B7:C7)</f>
        <v>0</v>
      </c>
      <c r="E7" s="10">
        <v>0</v>
      </c>
      <c r="F7" s="10">
        <f>D7-E7</f>
        <v>0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2002000</v>
      </c>
      <c r="C9" s="10">
        <v>0</v>
      </c>
      <c r="D9" s="10">
        <f>SUM(B9:C9)</f>
        <v>2002000</v>
      </c>
      <c r="E9" s="10">
        <v>0</v>
      </c>
      <c r="F9" s="10">
        <f>D9-E9</f>
        <v>2002000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2002000</v>
      </c>
      <c r="C11" s="35">
        <f>SUM(C7:C10)</f>
        <v>0</v>
      </c>
      <c r="D11" s="35">
        <f>SUM(D7:D10)</f>
        <v>2002000</v>
      </c>
      <c r="E11" s="35">
        <f>SUM(E7:E10)</f>
        <v>0</v>
      </c>
      <c r="F11" s="35">
        <f>SUM(F7:F10)</f>
        <v>2002000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44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553392</v>
      </c>
      <c r="C7" s="10">
        <v>0</v>
      </c>
      <c r="D7" s="10">
        <f>SUM(B7:C7)</f>
        <v>553392</v>
      </c>
      <c r="E7" s="10">
        <v>0</v>
      </c>
      <c r="F7" s="10">
        <f>D7-E7</f>
        <v>553392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660000</v>
      </c>
      <c r="C9" s="10">
        <v>0</v>
      </c>
      <c r="D9" s="10">
        <f>SUM(B9:C9)</f>
        <v>660000</v>
      </c>
      <c r="E9" s="10">
        <v>0</v>
      </c>
      <c r="F9" s="10">
        <f>D9-E9</f>
        <v>660000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1213392</v>
      </c>
      <c r="C11" s="35">
        <f>SUM(C7:C10)</f>
        <v>0</v>
      </c>
      <c r="D11" s="35">
        <f>SUM(D7:D10)</f>
        <v>1213392</v>
      </c>
      <c r="E11" s="35">
        <f>SUM(E7:E10)</f>
        <v>0</v>
      </c>
      <c r="F11" s="35">
        <f>SUM(F7:F10)</f>
        <v>1213392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45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0</v>
      </c>
      <c r="C7" s="10">
        <v>0</v>
      </c>
      <c r="D7" s="10">
        <f>SUM(B7:C7)</f>
        <v>0</v>
      </c>
      <c r="E7" s="10">
        <v>0</v>
      </c>
      <c r="F7" s="10">
        <f>D7-E7</f>
        <v>0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435600</v>
      </c>
      <c r="C9" s="10">
        <v>356400</v>
      </c>
      <c r="D9" s="10">
        <f>SUM(B9:C9)</f>
        <v>792000</v>
      </c>
      <c r="E9" s="10">
        <v>734720</v>
      </c>
      <c r="F9" s="10">
        <f>D9-E9</f>
        <v>57280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435600</v>
      </c>
      <c r="C11" s="35">
        <f>SUM(C7:C10)</f>
        <v>356400</v>
      </c>
      <c r="D11" s="35">
        <f>SUM(D7:D10)</f>
        <v>792000</v>
      </c>
      <c r="E11" s="35">
        <f>SUM(E7:E10)</f>
        <v>734720</v>
      </c>
      <c r="F11" s="35">
        <f>SUM(F7:F10)</f>
        <v>57280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46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7391912</v>
      </c>
      <c r="C7" s="10">
        <v>66813</v>
      </c>
      <c r="D7" s="10">
        <f>SUM(B7:C7)</f>
        <v>7458725</v>
      </c>
      <c r="E7" s="10">
        <v>0</v>
      </c>
      <c r="F7" s="10">
        <f>D7-E7</f>
        <v>7458725</v>
      </c>
      <c r="I7" s="3"/>
      <c r="J7" s="3"/>
    </row>
    <row r="8" spans="1:10" ht="21.75" customHeight="1">
      <c r="A8" s="7" t="s">
        <v>53</v>
      </c>
      <c r="B8" s="10">
        <v>1307304</v>
      </c>
      <c r="C8" s="10">
        <v>108942</v>
      </c>
      <c r="D8" s="10">
        <f>SUM(B8:C8)</f>
        <v>1416246</v>
      </c>
      <c r="E8" s="10">
        <v>0</v>
      </c>
      <c r="F8" s="10">
        <f>D8-E8</f>
        <v>1416246</v>
      </c>
      <c r="I8" s="3"/>
      <c r="J8" s="3"/>
    </row>
    <row r="9" spans="1:10" ht="21.75" customHeight="1">
      <c r="A9" s="7" t="s">
        <v>12</v>
      </c>
      <c r="B9" s="10">
        <v>2948000</v>
      </c>
      <c r="C9" s="10">
        <v>0</v>
      </c>
      <c r="D9" s="10">
        <f>SUM(B9:C9)</f>
        <v>2948000</v>
      </c>
      <c r="E9" s="10">
        <v>0</v>
      </c>
      <c r="F9" s="10">
        <f>D9-E9</f>
        <v>2948000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47">
        <f>SUM(B7:B10)</f>
        <v>11647216</v>
      </c>
      <c r="C11" s="47">
        <f>SUM(C7:C10)</f>
        <v>175755</v>
      </c>
      <c r="D11" s="47">
        <f>SUM(D7:D10)</f>
        <v>11822971</v>
      </c>
      <c r="E11" s="47">
        <f>SUM(E7:E10)</f>
        <v>0</v>
      </c>
      <c r="F11" s="47">
        <f>SUM(F7:F10)</f>
        <v>11822971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59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241920</v>
      </c>
      <c r="C7" s="10">
        <v>0</v>
      </c>
      <c r="D7" s="10">
        <f>SUM(B7:C7)</f>
        <v>241920</v>
      </c>
      <c r="E7" s="10">
        <v>0</v>
      </c>
      <c r="F7" s="10">
        <f>D7-E7</f>
        <v>241920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503800</v>
      </c>
      <c r="C9" s="10">
        <v>0</v>
      </c>
      <c r="D9" s="10">
        <f>SUM(B9:C9)</f>
        <v>503800</v>
      </c>
      <c r="E9" s="10">
        <v>0</v>
      </c>
      <c r="F9" s="10">
        <f>D9-E9</f>
        <v>503800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745720</v>
      </c>
      <c r="C11" s="35">
        <f>SUM(C7:C10)</f>
        <v>0</v>
      </c>
      <c r="D11" s="35">
        <f>SUM(D7:D10)</f>
        <v>745720</v>
      </c>
      <c r="E11" s="35">
        <f>SUM(E7:E10)</f>
        <v>0</v>
      </c>
      <c r="F11" s="35">
        <f>SUM(F7:F10)</f>
        <v>745720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47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10">
        <v>487512</v>
      </c>
      <c r="C7" s="10">
        <v>0</v>
      </c>
      <c r="D7" s="10">
        <f>SUM(B7:C7)</f>
        <v>487512</v>
      </c>
      <c r="E7" s="10">
        <v>487512</v>
      </c>
      <c r="F7" s="10">
        <f>D7-E7</f>
        <v>0</v>
      </c>
      <c r="H7" s="3"/>
      <c r="I7" s="3"/>
    </row>
    <row r="8" spans="1:9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H8" s="3"/>
      <c r="I8" s="3"/>
    </row>
    <row r="9" spans="1:9" ht="21.75" customHeight="1">
      <c r="A9" s="7" t="s">
        <v>12</v>
      </c>
      <c r="B9" s="10">
        <v>530200</v>
      </c>
      <c r="C9" s="10">
        <v>433800</v>
      </c>
      <c r="D9" s="10">
        <f>SUM(B9:C9)</f>
        <v>964000</v>
      </c>
      <c r="E9" s="10">
        <v>943240</v>
      </c>
      <c r="F9" s="10">
        <f>D9-E9</f>
        <v>20760</v>
      </c>
      <c r="H9" s="3"/>
      <c r="I9" s="3"/>
    </row>
    <row r="10" spans="1:9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H10" s="3"/>
      <c r="I10" s="3"/>
    </row>
    <row r="11" spans="1:9" ht="21.75" customHeight="1">
      <c r="A11" s="8" t="s">
        <v>6</v>
      </c>
      <c r="B11" s="35">
        <f>SUM(B7:B10)</f>
        <v>1017712</v>
      </c>
      <c r="C11" s="35">
        <f>SUM(C7:C10)</f>
        <v>433800</v>
      </c>
      <c r="D11" s="35">
        <f>SUM(D7:D10)</f>
        <v>1451512</v>
      </c>
      <c r="E11" s="35">
        <f>SUM(E7:E10)</f>
        <v>1430752</v>
      </c>
      <c r="F11" s="35">
        <f>SUM(F7:F10)</f>
        <v>20760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46" t="s">
        <v>49</v>
      </c>
      <c r="B14" s="43">
        <v>0</v>
      </c>
      <c r="C14" s="43">
        <v>68783</v>
      </c>
      <c r="D14" s="43">
        <f>SUM(A14:C14)</f>
        <v>68783</v>
      </c>
      <c r="E14" s="43">
        <v>68783</v>
      </c>
      <c r="F14" s="43">
        <f>D14-E14</f>
        <v>0</v>
      </c>
    </row>
    <row r="15" spans="1:9" customFormat="1" ht="21">
      <c r="A15" s="46"/>
      <c r="B15" s="43"/>
      <c r="C15" s="43"/>
      <c r="D15" s="43"/>
      <c r="E15" s="43"/>
      <c r="F15" s="43"/>
    </row>
    <row r="16" spans="1:9" customFormat="1" ht="21">
      <c r="A16" s="46"/>
      <c r="B16" s="43"/>
      <c r="C16" s="43"/>
      <c r="D16" s="43"/>
      <c r="E16" s="43"/>
      <c r="F16" s="43"/>
    </row>
    <row r="17" spans="1:6" customFormat="1" ht="21">
      <c r="A17" s="32" t="s">
        <v>6</v>
      </c>
      <c r="B17" s="36">
        <f t="shared" ref="B17:F17" si="0">SUM(B14:B16)</f>
        <v>0</v>
      </c>
      <c r="C17" s="36">
        <f t="shared" si="0"/>
        <v>68783</v>
      </c>
      <c r="D17" s="36">
        <f t="shared" si="0"/>
        <v>68783</v>
      </c>
      <c r="E17" s="36">
        <f t="shared" si="0"/>
        <v>68783</v>
      </c>
      <c r="F17" s="36">
        <f t="shared" si="0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17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2334906</v>
      </c>
      <c r="C7" s="10">
        <v>0</v>
      </c>
      <c r="D7" s="10">
        <f>SUM(B7:C7)</f>
        <v>2334906</v>
      </c>
      <c r="E7" s="10">
        <v>0</v>
      </c>
      <c r="F7" s="10">
        <f>D7-E7</f>
        <v>2334906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1603800</v>
      </c>
      <c r="C9" s="10">
        <v>1312200</v>
      </c>
      <c r="D9" s="10">
        <f>SUM(B9:C9)</f>
        <v>2916000</v>
      </c>
      <c r="E9" s="10">
        <v>2684680</v>
      </c>
      <c r="F9" s="10">
        <f>D9-E9</f>
        <v>231320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3938706</v>
      </c>
      <c r="C11" s="35">
        <f>SUM(C7:C10)</f>
        <v>1312200</v>
      </c>
      <c r="D11" s="35">
        <f>SUM(D7:D10)</f>
        <v>5250906</v>
      </c>
      <c r="E11" s="35">
        <f>SUM(E7:E10)</f>
        <v>2684680</v>
      </c>
      <c r="F11" s="35">
        <f>SUM(F7:F10)</f>
        <v>2566226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18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727350</v>
      </c>
      <c r="C7" s="10">
        <v>0</v>
      </c>
      <c r="D7" s="10">
        <f>SUM(B7:C7)</f>
        <v>727350</v>
      </c>
      <c r="E7" s="10">
        <v>0</v>
      </c>
      <c r="F7" s="10">
        <f>D7-E7</f>
        <v>727350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f>350*22*200</f>
        <v>1540000</v>
      </c>
      <c r="C9" s="10">
        <v>2028000</v>
      </c>
      <c r="D9" s="10">
        <f>SUM(B9:C9)</f>
        <v>3568000</v>
      </c>
      <c r="E9" s="10">
        <v>1657425</v>
      </c>
      <c r="F9" s="10">
        <f>D9-E9</f>
        <v>1910575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2267350</v>
      </c>
      <c r="C11" s="35">
        <f>SUM(C7:C10)</f>
        <v>2028000</v>
      </c>
      <c r="D11" s="35">
        <f>SUM(D7:D10)</f>
        <v>4295350</v>
      </c>
      <c r="E11" s="35">
        <f>SUM(E7:E10)</f>
        <v>1657425</v>
      </c>
      <c r="F11" s="35">
        <f>SUM(F7:F10)</f>
        <v>2637925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19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182408</v>
      </c>
      <c r="C7" s="10">
        <v>0</v>
      </c>
      <c r="D7" s="10">
        <f>SUM(B7:C7)</f>
        <v>182408</v>
      </c>
      <c r="E7" s="10">
        <v>0</v>
      </c>
      <c r="F7" s="10">
        <f>D7-E7</f>
        <v>182408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189000</v>
      </c>
      <c r="C9" s="10">
        <v>0</v>
      </c>
      <c r="D9" s="10">
        <f>SUM(B9:C9)</f>
        <v>189000</v>
      </c>
      <c r="E9" s="10">
        <v>0</v>
      </c>
      <c r="F9" s="10">
        <f>D9-E9</f>
        <v>189000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371408</v>
      </c>
      <c r="C11" s="35">
        <f>SUM(C7:C10)</f>
        <v>0</v>
      </c>
      <c r="D11" s="35">
        <f>SUM(D7:D10)</f>
        <v>371408</v>
      </c>
      <c r="E11" s="35">
        <f>SUM(E7:E10)</f>
        <v>0</v>
      </c>
      <c r="F11" s="35">
        <f>SUM(F7:F10)</f>
        <v>371408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20" customWidth="1"/>
    <col min="2" max="6" width="14.77734375" style="14" customWidth="1"/>
    <col min="7" max="8" width="9" style="20"/>
    <col min="9" max="9" width="19" style="20" customWidth="1"/>
    <col min="10" max="10" width="17.33203125" style="20" customWidth="1"/>
    <col min="11" max="11" width="16.6640625" style="20" customWidth="1"/>
    <col min="12" max="16384" width="9" style="20"/>
  </cols>
  <sheetData>
    <row r="1" spans="1:10" ht="21.75" customHeight="1">
      <c r="A1" s="58" t="s">
        <v>20</v>
      </c>
      <c r="B1" s="58"/>
      <c r="C1" s="58"/>
      <c r="D1" s="58"/>
      <c r="E1" s="58"/>
      <c r="F1" s="58"/>
    </row>
    <row r="2" spans="1:10" ht="21.75" customHeight="1">
      <c r="A2" s="58" t="s">
        <v>0</v>
      </c>
      <c r="B2" s="58"/>
      <c r="C2" s="58"/>
      <c r="D2" s="58"/>
      <c r="E2" s="58"/>
      <c r="F2" s="58"/>
    </row>
    <row r="3" spans="1:10" ht="21.75" customHeight="1">
      <c r="A3" s="58" t="s">
        <v>1</v>
      </c>
      <c r="B3" s="58"/>
      <c r="C3" s="58"/>
      <c r="D3" s="58"/>
      <c r="E3" s="58"/>
      <c r="F3" s="58"/>
    </row>
    <row r="4" spans="1:10" ht="21.75" customHeight="1">
      <c r="A4" s="53"/>
      <c r="B4" s="53"/>
      <c r="C4" s="53"/>
      <c r="D4" s="53"/>
      <c r="E4" s="53"/>
      <c r="F4" s="53"/>
    </row>
    <row r="5" spans="1:10" ht="21.75" customHeight="1">
      <c r="A5" s="59" t="s">
        <v>2</v>
      </c>
      <c r="B5" s="59"/>
      <c r="C5" s="59"/>
      <c r="D5" s="59"/>
      <c r="E5" s="59"/>
      <c r="F5" s="59"/>
    </row>
    <row r="6" spans="1:10" ht="21.75" customHeight="1">
      <c r="A6" s="6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J6" s="21"/>
    </row>
    <row r="7" spans="1:10" ht="21.75" customHeight="1">
      <c r="A7" s="7" t="s">
        <v>9</v>
      </c>
      <c r="B7" s="12">
        <v>295704</v>
      </c>
      <c r="C7" s="23">
        <v>0</v>
      </c>
      <c r="D7" s="12">
        <v>295704</v>
      </c>
      <c r="E7" s="12">
        <v>0</v>
      </c>
      <c r="F7" s="12">
        <v>295704</v>
      </c>
      <c r="I7" s="21"/>
      <c r="J7" s="21"/>
    </row>
    <row r="8" spans="1:10" ht="21.75" customHeight="1">
      <c r="A8" s="7" t="s">
        <v>53</v>
      </c>
      <c r="B8" s="12">
        <v>0</v>
      </c>
      <c r="C8" s="23">
        <v>0</v>
      </c>
      <c r="D8" s="12">
        <v>0</v>
      </c>
      <c r="E8" s="12">
        <v>0</v>
      </c>
      <c r="F8" s="12">
        <f>D8-E8</f>
        <v>0</v>
      </c>
      <c r="I8" s="21"/>
      <c r="J8" s="21"/>
    </row>
    <row r="9" spans="1:10" ht="21.75" customHeight="1">
      <c r="A9" s="7" t="s">
        <v>12</v>
      </c>
      <c r="B9" s="12">
        <v>312400</v>
      </c>
      <c r="C9" s="12">
        <v>255600</v>
      </c>
      <c r="D9" s="12">
        <f>SUM(B9:C9)</f>
        <v>568000</v>
      </c>
      <c r="E9" s="12">
        <v>550960</v>
      </c>
      <c r="F9" s="12">
        <f>D9-E9</f>
        <v>17040</v>
      </c>
      <c r="I9" s="21"/>
      <c r="J9" s="21"/>
    </row>
    <row r="10" spans="1:10" ht="21.75" customHeight="1">
      <c r="A10" s="7" t="s">
        <v>13</v>
      </c>
      <c r="B10" s="12">
        <v>0</v>
      </c>
      <c r="C10" s="24">
        <v>0</v>
      </c>
      <c r="D10" s="12">
        <f>SUM(B10:C10)</f>
        <v>0</v>
      </c>
      <c r="E10" s="12">
        <v>0</v>
      </c>
      <c r="F10" s="12">
        <f>D10-E10</f>
        <v>0</v>
      </c>
      <c r="I10" s="21"/>
      <c r="J10" s="21"/>
    </row>
    <row r="11" spans="1:10" ht="21.75" customHeight="1">
      <c r="A11" s="22" t="s">
        <v>6</v>
      </c>
      <c r="B11" s="44">
        <f>SUM(B7:B10)</f>
        <v>608104</v>
      </c>
      <c r="C11" s="44">
        <f>SUM(C7:C10)</f>
        <v>255600</v>
      </c>
      <c r="D11" s="44">
        <f>SUM(D7:D10)</f>
        <v>863704</v>
      </c>
      <c r="E11" s="44">
        <f>SUM(E7:E10)</f>
        <v>550960</v>
      </c>
      <c r="F11" s="44">
        <f>SUM(F7:F10)</f>
        <v>312744</v>
      </c>
      <c r="I11" s="21"/>
      <c r="J11" s="21"/>
    </row>
    <row r="12" spans="1:10" ht="21.75" customHeight="1">
      <c r="I12" s="21"/>
      <c r="J12" s="21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0">SUM(B15:C15)</f>
        <v>0</v>
      </c>
      <c r="E15" s="43">
        <v>0</v>
      </c>
      <c r="F15" s="43">
        <f t="shared" ref="F15:F16" si="1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f t="shared" si="1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2">SUM(C14:C16)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</row>
    <row r="18" spans="1:6" ht="21.75" customHeight="1">
      <c r="B18" s="15"/>
      <c r="C18" s="15"/>
      <c r="D18" s="15"/>
      <c r="E18" s="15"/>
      <c r="F18" s="15"/>
    </row>
    <row r="19" spans="1:6" ht="21.75" customHeight="1">
      <c r="B19" s="15"/>
      <c r="C19" s="15"/>
      <c r="D19" s="15"/>
      <c r="E19" s="15"/>
      <c r="F19" s="15"/>
    </row>
    <row r="20" spans="1:6" ht="21.75" customHeight="1">
      <c r="B20" s="15"/>
      <c r="C20" s="15"/>
      <c r="D20" s="15"/>
      <c r="E20" s="15"/>
      <c r="F20" s="15"/>
    </row>
    <row r="21" spans="1:6" ht="21.75" customHeight="1">
      <c r="B21" s="15"/>
      <c r="C21" s="15"/>
      <c r="D21" s="15"/>
      <c r="E21" s="15"/>
      <c r="F21" s="15"/>
    </row>
    <row r="22" spans="1:6" ht="21.75" customHeight="1">
      <c r="C22" s="15"/>
      <c r="D22" s="15"/>
      <c r="E22" s="15"/>
      <c r="F22" s="15"/>
    </row>
    <row r="23" spans="1:6" ht="21.75" customHeight="1">
      <c r="C23" s="15"/>
      <c r="D23" s="15"/>
      <c r="E23" s="15"/>
      <c r="F23" s="15"/>
    </row>
    <row r="24" spans="1:6" ht="21.75" customHeight="1">
      <c r="F24" s="15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8" width="9" style="1"/>
    <col min="9" max="9" width="19" style="1" customWidth="1"/>
    <col min="10" max="10" width="17.33203125" style="1" customWidth="1"/>
    <col min="11" max="11" width="16.6640625" style="1" customWidth="1"/>
    <col min="12" max="16384" width="9" style="1"/>
  </cols>
  <sheetData>
    <row r="1" spans="1:10" ht="21.75" customHeight="1">
      <c r="A1" s="56" t="s">
        <v>22</v>
      </c>
      <c r="B1" s="56"/>
      <c r="C1" s="56"/>
      <c r="D1" s="56"/>
      <c r="E1" s="56"/>
      <c r="F1" s="56"/>
    </row>
    <row r="2" spans="1:10" ht="21.75" customHeight="1">
      <c r="A2" s="56" t="s">
        <v>0</v>
      </c>
      <c r="B2" s="56"/>
      <c r="C2" s="56"/>
      <c r="D2" s="56"/>
      <c r="E2" s="56"/>
      <c r="F2" s="56"/>
    </row>
    <row r="3" spans="1:10" ht="21.75" customHeight="1">
      <c r="A3" s="56" t="s">
        <v>1</v>
      </c>
      <c r="B3" s="56"/>
      <c r="C3" s="56"/>
      <c r="D3" s="56"/>
      <c r="E3" s="56"/>
      <c r="F3" s="56"/>
    </row>
    <row r="4" spans="1:10" ht="21.75" customHeight="1">
      <c r="A4" s="52"/>
      <c r="B4" s="52"/>
      <c r="C4" s="52"/>
      <c r="D4" s="52"/>
      <c r="E4" s="52"/>
      <c r="F4" s="52"/>
    </row>
    <row r="5" spans="1:10" ht="21.75" customHeight="1">
      <c r="A5" s="57" t="s">
        <v>2</v>
      </c>
      <c r="B5" s="57"/>
      <c r="C5" s="57"/>
      <c r="D5" s="57"/>
      <c r="E5" s="57"/>
      <c r="F5" s="57"/>
    </row>
    <row r="6" spans="1:10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J6" s="3"/>
    </row>
    <row r="7" spans="1:10" ht="21.75" customHeight="1">
      <c r="A7" s="7" t="s">
        <v>9</v>
      </c>
      <c r="B7" s="10">
        <v>205592</v>
      </c>
      <c r="C7" s="10">
        <v>0</v>
      </c>
      <c r="D7" s="10">
        <f>SUM(B7:C7)</f>
        <v>205592</v>
      </c>
      <c r="E7" s="10">
        <v>0</v>
      </c>
      <c r="F7" s="10">
        <f>D7-E7</f>
        <v>205592</v>
      </c>
      <c r="I7" s="3"/>
      <c r="J7" s="3"/>
    </row>
    <row r="8" spans="1:10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I8" s="3"/>
      <c r="J8" s="3"/>
    </row>
    <row r="9" spans="1:10" ht="21.75" customHeight="1">
      <c r="A9" s="7" t="s">
        <v>12</v>
      </c>
      <c r="B9" s="10">
        <v>216000</v>
      </c>
      <c r="C9" s="10">
        <v>0</v>
      </c>
      <c r="D9" s="10">
        <f>SUM(B9:C9)</f>
        <v>216000</v>
      </c>
      <c r="E9" s="10">
        <v>0</v>
      </c>
      <c r="F9" s="10">
        <f>D9-E9</f>
        <v>216000</v>
      </c>
      <c r="I9" s="3"/>
      <c r="J9" s="3"/>
    </row>
    <row r="10" spans="1:10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I10" s="3"/>
      <c r="J10" s="3"/>
    </row>
    <row r="11" spans="1:10" ht="21.75" customHeight="1">
      <c r="A11" s="8" t="s">
        <v>6</v>
      </c>
      <c r="B11" s="35">
        <f>SUM(B7:B10)</f>
        <v>421592</v>
      </c>
      <c r="C11" s="35">
        <f t="shared" ref="C11:E11" si="0">SUM(C7:C10)</f>
        <v>0</v>
      </c>
      <c r="D11" s="35">
        <f t="shared" si="0"/>
        <v>421592</v>
      </c>
      <c r="E11" s="35">
        <f t="shared" si="0"/>
        <v>0</v>
      </c>
      <c r="F11" s="35">
        <f>SUM(F7:F10)</f>
        <v>421592</v>
      </c>
      <c r="I11" s="3"/>
      <c r="J11" s="3"/>
    </row>
    <row r="12" spans="1:10" ht="21.75" customHeight="1">
      <c r="I12" s="3"/>
      <c r="J12" s="3"/>
    </row>
    <row r="13" spans="1:10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10" customFormat="1" ht="21">
      <c r="A14" s="32" t="s">
        <v>21</v>
      </c>
      <c r="B14" s="43">
        <v>0</v>
      </c>
      <c r="C14" s="43">
        <v>0</v>
      </c>
      <c r="D14" s="43">
        <f>SUM(B14:C14)</f>
        <v>0</v>
      </c>
      <c r="E14" s="43">
        <v>0</v>
      </c>
      <c r="F14" s="43">
        <f>D14-E14</f>
        <v>0</v>
      </c>
    </row>
    <row r="15" spans="1:10" customFormat="1" ht="21">
      <c r="A15" s="32" t="s">
        <v>21</v>
      </c>
      <c r="B15" s="43">
        <v>0</v>
      </c>
      <c r="C15" s="43">
        <v>0</v>
      </c>
      <c r="D15" s="43">
        <f t="shared" ref="D15:D16" si="1">SUM(B15:C15)</f>
        <v>0</v>
      </c>
      <c r="E15" s="43">
        <v>0</v>
      </c>
      <c r="F15" s="43">
        <f t="shared" ref="F15:F16" si="2">D15-E15</f>
        <v>0</v>
      </c>
    </row>
    <row r="16" spans="1:10" customFormat="1" ht="21">
      <c r="A16" s="32" t="s">
        <v>21</v>
      </c>
      <c r="B16" s="43">
        <v>0</v>
      </c>
      <c r="C16" s="43">
        <v>0</v>
      </c>
      <c r="D16" s="43">
        <f t="shared" si="1"/>
        <v>0</v>
      </c>
      <c r="E16" s="43">
        <v>0</v>
      </c>
      <c r="F16" s="43">
        <f t="shared" si="2"/>
        <v>0</v>
      </c>
    </row>
    <row r="17" spans="1:6" customFormat="1" ht="21">
      <c r="A17" s="32" t="s">
        <v>6</v>
      </c>
      <c r="B17" s="36">
        <f>SUM(B14:B16)</f>
        <v>0</v>
      </c>
      <c r="C17" s="36">
        <f t="shared" ref="C17:F17" si="3">SUM(C14:C16)</f>
        <v>0</v>
      </c>
      <c r="D17" s="36">
        <f t="shared" si="3"/>
        <v>0</v>
      </c>
      <c r="E17" s="36">
        <f t="shared" si="3"/>
        <v>0</v>
      </c>
      <c r="F17" s="36">
        <f t="shared" si="3"/>
        <v>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zoomScaleNormal="100" workbookViewId="0">
      <selection activeCell="C7" sqref="C7"/>
    </sheetView>
  </sheetViews>
  <sheetFormatPr defaultColWidth="9" defaultRowHeight="21.75" customHeight="1"/>
  <cols>
    <col min="1" max="1" width="19.6640625" style="1" customWidth="1"/>
    <col min="2" max="6" width="14.77734375" style="2" customWidth="1"/>
    <col min="7" max="7" width="9" style="1"/>
    <col min="8" max="8" width="19" style="1" customWidth="1"/>
    <col min="9" max="9" width="17.33203125" style="1" customWidth="1"/>
    <col min="10" max="10" width="16.6640625" style="1" customWidth="1"/>
    <col min="11" max="16384" width="9" style="1"/>
  </cols>
  <sheetData>
    <row r="1" spans="1:9" ht="21.75" customHeight="1">
      <c r="A1" s="56" t="s">
        <v>23</v>
      </c>
      <c r="B1" s="56"/>
      <c r="C1" s="56"/>
      <c r="D1" s="56"/>
      <c r="E1" s="56"/>
      <c r="F1" s="56"/>
    </row>
    <row r="2" spans="1:9" ht="21.75" customHeight="1">
      <c r="A2" s="56" t="s">
        <v>0</v>
      </c>
      <c r="B2" s="56"/>
      <c r="C2" s="56"/>
      <c r="D2" s="56"/>
      <c r="E2" s="56"/>
      <c r="F2" s="56"/>
    </row>
    <row r="3" spans="1:9" ht="21.75" customHeight="1">
      <c r="A3" s="56" t="s">
        <v>1</v>
      </c>
      <c r="B3" s="56"/>
      <c r="C3" s="56"/>
      <c r="D3" s="56"/>
      <c r="E3" s="56"/>
      <c r="F3" s="56"/>
    </row>
    <row r="4" spans="1:9" ht="21.75" customHeight="1">
      <c r="A4" s="52"/>
      <c r="B4" s="52"/>
      <c r="C4" s="52"/>
      <c r="D4" s="52"/>
      <c r="E4" s="52"/>
      <c r="F4" s="52"/>
    </row>
    <row r="5" spans="1:9" ht="21.75" customHeight="1">
      <c r="A5" s="57" t="s">
        <v>2</v>
      </c>
      <c r="B5" s="57"/>
      <c r="C5" s="57"/>
      <c r="D5" s="57"/>
      <c r="E5" s="57"/>
      <c r="F5" s="57"/>
    </row>
    <row r="6" spans="1:9" ht="21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I6" s="3"/>
    </row>
    <row r="7" spans="1:9" ht="21.75" customHeight="1">
      <c r="A7" s="7" t="s">
        <v>9</v>
      </c>
      <c r="B7" s="10">
        <v>370548</v>
      </c>
      <c r="C7" s="10">
        <v>0</v>
      </c>
      <c r="D7" s="10">
        <f>SUM(B7:C7)</f>
        <v>370548</v>
      </c>
      <c r="E7" s="10">
        <v>0</v>
      </c>
      <c r="F7" s="10">
        <f>D7-E7</f>
        <v>370548</v>
      </c>
      <c r="H7" s="3"/>
      <c r="I7" s="3"/>
    </row>
    <row r="8" spans="1:9" ht="21.75" customHeight="1">
      <c r="A8" s="7" t="s">
        <v>53</v>
      </c>
      <c r="B8" s="10">
        <v>0</v>
      </c>
      <c r="C8" s="10">
        <v>0</v>
      </c>
      <c r="D8" s="10">
        <f>SUM(B8:C8)</f>
        <v>0</v>
      </c>
      <c r="E8" s="10">
        <v>0</v>
      </c>
      <c r="F8" s="10">
        <f>D8-E8</f>
        <v>0</v>
      </c>
      <c r="H8" s="3"/>
      <c r="I8" s="3"/>
    </row>
    <row r="9" spans="1:9" ht="21.75" customHeight="1">
      <c r="A9" s="7" t="s">
        <v>12</v>
      </c>
      <c r="B9" s="10">
        <v>0</v>
      </c>
      <c r="C9" s="10">
        <v>0</v>
      </c>
      <c r="D9" s="10">
        <f>SUM(B9:C9)</f>
        <v>0</v>
      </c>
      <c r="E9" s="10">
        <v>0</v>
      </c>
      <c r="F9" s="10">
        <f>D9-E9</f>
        <v>0</v>
      </c>
      <c r="H9" s="3"/>
      <c r="I9" s="3"/>
    </row>
    <row r="10" spans="1:9" ht="21.75" customHeight="1">
      <c r="A10" s="7" t="s">
        <v>13</v>
      </c>
      <c r="B10" s="10">
        <v>0</v>
      </c>
      <c r="C10" s="10">
        <v>0</v>
      </c>
      <c r="D10" s="10">
        <f>SUM(B10:C10)</f>
        <v>0</v>
      </c>
      <c r="E10" s="10">
        <v>0</v>
      </c>
      <c r="F10" s="10">
        <f>D10-E10</f>
        <v>0</v>
      </c>
      <c r="H10" s="3"/>
      <c r="I10" s="3"/>
    </row>
    <row r="11" spans="1:9" ht="21.75" customHeight="1">
      <c r="A11" s="8" t="s">
        <v>6</v>
      </c>
      <c r="B11" s="35">
        <f>SUM(B7:B10)</f>
        <v>370548</v>
      </c>
      <c r="C11" s="35">
        <f>SUM(C7:C10)</f>
        <v>0</v>
      </c>
      <c r="D11" s="35">
        <f>SUM(D7:D10)</f>
        <v>370548</v>
      </c>
      <c r="E11" s="35">
        <f>SUM(E7:E10)</f>
        <v>0</v>
      </c>
      <c r="F11" s="35">
        <f>SUM(F7:F10)</f>
        <v>370548</v>
      </c>
      <c r="H11" s="3"/>
      <c r="I11" s="3"/>
    </row>
    <row r="12" spans="1:9" ht="21.75" customHeight="1">
      <c r="H12" s="3"/>
      <c r="I12" s="3"/>
    </row>
    <row r="13" spans="1:9" customFormat="1" ht="63">
      <c r="A13" s="54" t="s">
        <v>49</v>
      </c>
      <c r="B13" s="55" t="s">
        <v>50</v>
      </c>
      <c r="C13" s="55" t="s">
        <v>54</v>
      </c>
      <c r="D13" s="54" t="s">
        <v>6</v>
      </c>
      <c r="E13" s="54" t="s">
        <v>7</v>
      </c>
      <c r="F13" s="54" t="s">
        <v>8</v>
      </c>
    </row>
    <row r="14" spans="1:9" customFormat="1" ht="21">
      <c r="A14" s="46" t="s">
        <v>49</v>
      </c>
      <c r="B14" s="43">
        <v>0</v>
      </c>
      <c r="C14" s="43">
        <v>81000</v>
      </c>
      <c r="D14" s="43">
        <f>SUM(A14:C14)</f>
        <v>81000</v>
      </c>
      <c r="E14" s="43">
        <v>46100</v>
      </c>
      <c r="F14" s="43">
        <f>D14-E14</f>
        <v>34900</v>
      </c>
    </row>
    <row r="15" spans="1:9" customFormat="1" ht="21">
      <c r="A15" s="46"/>
      <c r="B15" s="43"/>
      <c r="C15" s="43"/>
      <c r="D15" s="43"/>
      <c r="E15" s="43"/>
      <c r="F15" s="43"/>
    </row>
    <row r="16" spans="1:9" customFormat="1" ht="21">
      <c r="A16" s="46"/>
      <c r="B16" s="43"/>
      <c r="C16" s="43"/>
      <c r="D16" s="43"/>
      <c r="E16" s="43"/>
      <c r="F16" s="43"/>
    </row>
    <row r="17" spans="1:6" customFormat="1" ht="21">
      <c r="A17" s="32" t="s">
        <v>6</v>
      </c>
      <c r="B17" s="36">
        <f t="shared" ref="B17:F17" si="0">SUM(B14:B16)</f>
        <v>0</v>
      </c>
      <c r="C17" s="36">
        <f t="shared" si="0"/>
        <v>81000</v>
      </c>
      <c r="D17" s="36">
        <f t="shared" si="0"/>
        <v>81000</v>
      </c>
      <c r="E17" s="36">
        <f t="shared" si="0"/>
        <v>46100</v>
      </c>
      <c r="F17" s="36">
        <f t="shared" si="0"/>
        <v>34900</v>
      </c>
    </row>
    <row r="18" spans="1:6" ht="21.75" customHeight="1">
      <c r="B18" s="4"/>
      <c r="C18" s="4"/>
      <c r="D18" s="4"/>
      <c r="E18" s="4"/>
      <c r="F18" s="4"/>
    </row>
    <row r="19" spans="1:6" ht="21.75" customHeight="1">
      <c r="B19" s="4"/>
      <c r="C19" s="4"/>
      <c r="D19" s="4"/>
      <c r="E19" s="4"/>
      <c r="F19" s="4"/>
    </row>
    <row r="20" spans="1:6" ht="21.75" customHeight="1">
      <c r="B20" s="4"/>
      <c r="C20" s="4"/>
      <c r="D20" s="4"/>
      <c r="E20" s="4"/>
      <c r="F20" s="4"/>
    </row>
    <row r="21" spans="1:6" ht="21.75" customHeight="1">
      <c r="B21" s="4"/>
      <c r="C21" s="4"/>
      <c r="D21" s="4"/>
      <c r="E21" s="4"/>
      <c r="F21" s="4"/>
    </row>
    <row r="22" spans="1:6" ht="21.75" customHeight="1">
      <c r="C22" s="4"/>
      <c r="D22" s="4"/>
      <c r="E22" s="4"/>
      <c r="F22" s="4"/>
    </row>
    <row r="23" spans="1:6" ht="21.75" customHeight="1">
      <c r="B23" s="5"/>
      <c r="C23" s="4"/>
      <c r="D23" s="4"/>
      <c r="E23" s="4"/>
      <c r="F23" s="4"/>
    </row>
    <row r="24" spans="1:6" ht="21.75" customHeight="1">
      <c r="F24" s="4"/>
    </row>
  </sheetData>
  <mergeCells count="4">
    <mergeCell ref="A1:F1"/>
    <mergeCell ref="A2:F2"/>
    <mergeCell ref="A3:F3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216FE5A796A40AF40067289A0094F" ma:contentTypeVersion="5" ma:contentTypeDescription="Create a new document." ma:contentTypeScope="" ma:versionID="ca0679258d8ad784558f7cb52aa9f8ea">
  <xsd:schema xmlns:xsd="http://www.w3.org/2001/XMLSchema" xmlns:xs="http://www.w3.org/2001/XMLSchema" xmlns:p="http://schemas.microsoft.com/office/2006/metadata/properties" xmlns:ns3="26ebf8bd-7ded-470b-a993-6ac4138b74e7" targetNamespace="http://schemas.microsoft.com/office/2006/metadata/properties" ma:root="true" ma:fieldsID="d9da131310e326ec6c908ecac8e0dc12" ns3:_="">
    <xsd:import namespace="26ebf8bd-7ded-470b-a993-6ac4138b74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bf8bd-7ded-470b-a993-6ac4138b74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2A9061-16F7-47DB-9FE8-18849D4678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bf8bd-7ded-470b-a993-6ac4138b74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BAA243-9E9B-43E3-AD8E-853FA5D52D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37</vt:i4>
      </vt:variant>
    </vt:vector>
  </HeadingPairs>
  <TitlesOfParts>
    <vt:vector size="37" baseType="lpstr">
      <vt:lpstr>คลองสอง</vt:lpstr>
      <vt:lpstr>คารีฯ</vt:lpstr>
      <vt:lpstr>นีลราษฎร์ฯ</vt:lpstr>
      <vt:lpstr>บ้านเจียรดับ</vt:lpstr>
      <vt:lpstr>บ้านลำต้นกล้วย</vt:lpstr>
      <vt:lpstr>ผลลีฯ</vt:lpstr>
      <vt:lpstr>ลำเจดีย์</vt:lpstr>
      <vt:lpstr>ลำบุหรี่พวง</vt:lpstr>
      <vt:lpstr>ลำผักชี</vt:lpstr>
      <vt:lpstr>วัดทรัพย์ฯ</vt:lpstr>
      <vt:lpstr>วัดพระยาปลา</vt:lpstr>
      <vt:lpstr>วัดราษฎร์ฯ</vt:lpstr>
      <vt:lpstr>วัดลำต้อยติ่ง</vt:lpstr>
      <vt:lpstr>วัดสามง่าม</vt:lpstr>
      <vt:lpstr>วัดสีชมพู</vt:lpstr>
      <vt:lpstr>วัดหนองจอกฯ</vt:lpstr>
      <vt:lpstr>วัดแสนเกษม</vt:lpstr>
      <vt:lpstr>วัดใหม่กระทุ่มล้ม</vt:lpstr>
      <vt:lpstr>วัดใหม่เจริญราษฎร์</vt:lpstr>
      <vt:lpstr>วัดอู่ตะเภา</vt:lpstr>
      <vt:lpstr>ศิริวัง</vt:lpstr>
      <vt:lpstr>สังฆประชา</vt:lpstr>
      <vt:lpstr>สามแยกท่าไข่</vt:lpstr>
      <vt:lpstr>สุเหราคลองเก้า</vt:lpstr>
      <vt:lpstr>สุเหร่าคลองสิบ</vt:lpstr>
      <vt:lpstr>สุเหร่าคลองสิบเอ็ด</vt:lpstr>
      <vt:lpstr>สุเหร่านาตับ</vt:lpstr>
      <vt:lpstr>สุเหร่าลำแขก</vt:lpstr>
      <vt:lpstr>สุเหร่าศาลาแดง</vt:lpstr>
      <vt:lpstr>สุเหร่าสนามกลางลำ</vt:lpstr>
      <vt:lpstr>สุเหร่าบ้านเกาะ</vt:lpstr>
      <vt:lpstr>สุเหร่าหะยีมินา</vt:lpstr>
      <vt:lpstr>สุเหร่าใหม่</vt:lpstr>
      <vt:lpstr>สุเหร่าอีรั้ว</vt:lpstr>
      <vt:lpstr>หนองจอกพิทฯ</vt:lpstr>
      <vt:lpstr>หลวงแพ่ง</vt:lpstr>
      <vt:lpstr>ลำไทร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NC-Edu03</dc:creator>
  <cp:keywords/>
  <dc:description/>
  <cp:lastModifiedBy>bma03410</cp:lastModifiedBy>
  <cp:revision/>
  <cp:lastPrinted>2024-04-23T16:19:06Z</cp:lastPrinted>
  <dcterms:created xsi:type="dcterms:W3CDTF">2023-05-30T05:47:09Z</dcterms:created>
  <dcterms:modified xsi:type="dcterms:W3CDTF">2024-04-23T16:19:13Z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0x010100B31216FE5A796A40AF40067289A0094F</vt:lpwstr>
  </property>
  <property fmtid="{D5CDD505-2E9C-101B-9397-08002B2CF9AE}" pid="3" name="_activity">
    <vt:lpwstr/>
  </property>
</Properties>
</file>