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ฝ่ายการคลัง หลักสี่\OTA 2568\"/>
    </mc:Choice>
  </mc:AlternateContent>
  <xr:revisionPtr revIDLastSave="0" documentId="8_{F953FDDD-0DA3-48AA-A4D3-E9999920283C}" xr6:coauthVersionLast="47" xr6:coauthVersionMax="47" xr10:uidLastSave="{00000000-0000-0000-0000-000000000000}"/>
  <bookViews>
    <workbookView xWindow="-120" yWindow="-120" windowWidth="29040" windowHeight="15720" xr2:uid="{1CA40DFB-46FE-4F4F-A524-E7BEA5C1BF95}"/>
  </bookViews>
  <sheets>
    <sheet name="ง.4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26" i="1"/>
  <c r="G25" i="1"/>
  <c r="G24" i="1"/>
  <c r="G21" i="1"/>
  <c r="G20" i="1"/>
  <c r="F19" i="1"/>
  <c r="G19" i="1" s="1"/>
  <c r="E19" i="1"/>
  <c r="D19" i="1"/>
  <c r="C19" i="1"/>
  <c r="B19" i="1"/>
  <c r="G18" i="1"/>
  <c r="G17" i="1"/>
  <c r="F16" i="1"/>
  <c r="F15" i="1" s="1"/>
  <c r="E16" i="1"/>
  <c r="D16" i="1"/>
  <c r="C16" i="1"/>
  <c r="C15" i="1" s="1"/>
  <c r="B16" i="1"/>
  <c r="E15" i="1"/>
  <c r="D15" i="1"/>
  <c r="B15" i="1"/>
  <c r="G14" i="1"/>
  <c r="G13" i="1"/>
  <c r="F12" i="1"/>
  <c r="E12" i="1"/>
  <c r="D12" i="1"/>
  <c r="C12" i="1"/>
  <c r="B12" i="1"/>
  <c r="G12" i="1" s="1"/>
  <c r="G11" i="1"/>
  <c r="G10" i="1"/>
  <c r="F9" i="1"/>
  <c r="F8" i="1" s="1"/>
  <c r="E9" i="1"/>
  <c r="E8" i="1" s="1"/>
  <c r="D9" i="1"/>
  <c r="D8" i="1" s="1"/>
  <c r="C9" i="1"/>
  <c r="B9" i="1"/>
  <c r="G9" i="1" s="1"/>
  <c r="C8" i="1"/>
  <c r="C22" i="1" s="1"/>
  <c r="B8" i="1"/>
  <c r="G8" i="1" s="1"/>
  <c r="G7" i="1"/>
  <c r="E22" i="1" l="1"/>
  <c r="E23" i="1"/>
  <c r="E29" i="1" s="1"/>
  <c r="E30" i="1" s="1"/>
  <c r="G15" i="1"/>
  <c r="D22" i="1"/>
  <c r="D23" i="1"/>
  <c r="D29" i="1" s="1"/>
  <c r="D30" i="1" s="1"/>
  <c r="F23" i="1"/>
  <c r="F22" i="1"/>
  <c r="D28" i="1"/>
  <c r="B23" i="1"/>
  <c r="C23" i="1"/>
  <c r="B22" i="1"/>
  <c r="G16" i="1"/>
  <c r="F28" i="1" l="1"/>
  <c r="F29" i="1"/>
  <c r="F30" i="1" s="1"/>
  <c r="G22" i="1"/>
  <c r="C29" i="1"/>
  <c r="C30" i="1" s="1"/>
  <c r="C28" i="1"/>
  <c r="B29" i="1"/>
  <c r="G23" i="1"/>
  <c r="G28" i="1" s="1"/>
  <c r="B28" i="1"/>
  <c r="E28" i="1"/>
  <c r="B30" i="1" l="1"/>
  <c r="G29" i="1"/>
  <c r="G30" i="1" s="1"/>
</calcChain>
</file>

<file path=xl/sharedStrings.xml><?xml version="1.0" encoding="utf-8"?>
<sst xmlns="http://schemas.openxmlformats.org/spreadsheetml/2006/main" count="35" uniqueCount="29">
  <si>
    <t>รายงานสรุปการใช้จ่ายงบประมาณรายจ่าย ระดับหน่วยงาน</t>
  </si>
  <si>
    <t>รายงานงบประมาณประจำปี พ.ศ. 2568</t>
  </si>
  <si>
    <t>ระหว่างวันที่ 1 ตุลาคม 2567 ถึงวันที่ 31 มีนาคม 2568</t>
  </si>
  <si>
    <t>สำนักงานเขตหลักสี่</t>
  </si>
  <si>
    <t>รายการ/งบประมาณรายจ่าย</t>
  </si>
  <si>
    <t>งบบุคลากร</t>
  </si>
  <si>
    <t>งบดำเนินงาน</t>
  </si>
  <si>
    <t>งบลงทุน</t>
  </si>
  <si>
    <t>งบเงินอุดหนุน</t>
  </si>
  <si>
    <t>งบรายจ่ายอื่น</t>
  </si>
  <si>
    <t>รวม</t>
  </si>
  <si>
    <t>1. งบประมาณอนุมัติ</t>
  </si>
  <si>
    <t>2. โอนก่อน 01/10/67</t>
  </si>
  <si>
    <t xml:space="preserve">   2.1 อนุมัติแล้ว</t>
  </si>
  <si>
    <t xml:space="preserve">        - โอนเพิ่ม (+)</t>
  </si>
  <si>
    <t xml:space="preserve">        - โอนลด (-)</t>
  </si>
  <si>
    <t xml:space="preserve">   2.2 อยู่ระหว่างเสนอขออนุมัติ</t>
  </si>
  <si>
    <t>3. โอนตั้งแต่ 01/10/67 ถึง 31/03/68</t>
  </si>
  <si>
    <t xml:space="preserve">   3.1 อนุมัติแล้ว</t>
  </si>
  <si>
    <t xml:space="preserve">   3.2 อยู่ระหว่างเสนอขออนุมัติ</t>
  </si>
  <si>
    <t>4. โอนทั้งสิ้น (2+3)</t>
  </si>
  <si>
    <t>5. งบประมาณหลังปรับโอน (1+4)</t>
  </si>
  <si>
    <t>6. อนุมัติเงินประจำงวดหลังปรับโอน</t>
  </si>
  <si>
    <t>7. รายจ่ายก่อน 01/10/67</t>
  </si>
  <si>
    <t>8. รายจ่ายตั้งแต่ 01/10/67 ถึง 31/03/68</t>
  </si>
  <si>
    <t>9. รายจ่ายทั้งสิ้น (7+8)</t>
  </si>
  <si>
    <t>10. %รายจ่ายทั้งสิ้น (9/5x100)</t>
  </si>
  <si>
    <t>11. งบประมาณคงเหลือ (5-9)</t>
  </si>
  <si>
    <t>12. %งบประมาณคงเหลือ (11/5x100)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</si>
</sst>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0" fontId="3" fillId="0" borderId="1" xfId="0" applyFont="1" applyBorder="1"/>
    <xf numFmtId="43" fontId="3" fillId="0" borderId="1" xfId="1" applyFont="1" applyBorder="1"/>
    <xf numFmtId="187" fontId="3" fillId="0" borderId="1" xfId="1" applyNumberFormat="1" applyFont="1" applyBorder="1"/>
    <xf numFmtId="0" fontId="2" fillId="0" borderId="1" xfId="0" applyFont="1" applyBorder="1"/>
    <xf numFmtId="43" fontId="2" fillId="0" borderId="1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2376-8F88-44C8-813E-C41BD5A23578}">
  <sheetPr>
    <tabColor rgb="FF92D050"/>
  </sheetPr>
  <dimension ref="A1:G30"/>
  <sheetViews>
    <sheetView tabSelected="1" topLeftCell="A7" workbookViewId="0">
      <selection activeCell="B17" sqref="B17"/>
    </sheetView>
  </sheetViews>
  <sheetFormatPr defaultRowHeight="21" x14ac:dyDescent="0.35"/>
  <cols>
    <col min="1" max="1" width="41.25" style="2" customWidth="1"/>
    <col min="2" max="6" width="18.625" style="2" customWidth="1"/>
    <col min="7" max="7" width="19" style="2" customWidth="1"/>
    <col min="8" max="16384" width="9" style="2"/>
  </cols>
  <sheetData>
    <row r="1" spans="1:7" x14ac:dyDescent="0.35">
      <c r="A1" s="1" t="s">
        <v>0</v>
      </c>
      <c r="B1" s="1"/>
      <c r="C1" s="1"/>
      <c r="D1" s="1"/>
      <c r="E1" s="1"/>
      <c r="F1" s="1"/>
      <c r="G1" s="1"/>
    </row>
    <row r="2" spans="1:7" x14ac:dyDescent="0.35">
      <c r="A2" s="1" t="s">
        <v>1</v>
      </c>
      <c r="B2" s="1"/>
      <c r="C2" s="1"/>
      <c r="D2" s="1"/>
      <c r="E2" s="1"/>
      <c r="F2" s="1"/>
      <c r="G2" s="1"/>
    </row>
    <row r="3" spans="1:7" x14ac:dyDescent="0.35">
      <c r="A3" s="1" t="s">
        <v>2</v>
      </c>
      <c r="B3" s="1"/>
      <c r="C3" s="1"/>
      <c r="D3" s="1"/>
      <c r="E3" s="1"/>
      <c r="F3" s="1"/>
      <c r="G3" s="1"/>
    </row>
    <row r="4" spans="1:7" x14ac:dyDescent="0.35">
      <c r="A4" s="1" t="s">
        <v>3</v>
      </c>
      <c r="B4" s="1"/>
      <c r="C4" s="1"/>
      <c r="D4" s="1"/>
      <c r="E4" s="1"/>
      <c r="F4" s="1"/>
      <c r="G4" s="1"/>
    </row>
    <row r="5" spans="1:7" ht="10.5" customHeight="1" x14ac:dyDescent="0.35"/>
    <row r="6" spans="1:7" s="4" customFormat="1" x14ac:dyDescent="0.3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35">
      <c r="A7" s="5" t="s">
        <v>11</v>
      </c>
      <c r="B7" s="6">
        <v>171515100</v>
      </c>
      <c r="C7" s="6">
        <v>103668050</v>
      </c>
      <c r="D7" s="6">
        <v>165855950</v>
      </c>
      <c r="E7" s="6">
        <v>13485600</v>
      </c>
      <c r="F7" s="6">
        <v>13068400</v>
      </c>
      <c r="G7" s="6">
        <f>SUM(B7:F7)</f>
        <v>467593100</v>
      </c>
    </row>
    <row r="8" spans="1:7" x14ac:dyDescent="0.35">
      <c r="A8" s="7" t="s">
        <v>12</v>
      </c>
      <c r="B8" s="8">
        <f>B9+B12</f>
        <v>0</v>
      </c>
      <c r="C8" s="8">
        <f t="shared" ref="C8:F8" si="0">C9+C12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ref="G8:G29" si="1">SUM(B8:F8)</f>
        <v>0</v>
      </c>
    </row>
    <row r="9" spans="1:7" x14ac:dyDescent="0.35">
      <c r="A9" s="7" t="s">
        <v>13</v>
      </c>
      <c r="B9" s="8">
        <f>B10+B11</f>
        <v>0</v>
      </c>
      <c r="C9" s="8">
        <f t="shared" ref="C9:F9" si="2">C10+C11</f>
        <v>0</v>
      </c>
      <c r="D9" s="8">
        <f t="shared" si="2"/>
        <v>0</v>
      </c>
      <c r="E9" s="8">
        <f t="shared" si="2"/>
        <v>0</v>
      </c>
      <c r="F9" s="8">
        <f t="shared" si="2"/>
        <v>0</v>
      </c>
      <c r="G9" s="8">
        <f t="shared" si="1"/>
        <v>0</v>
      </c>
    </row>
    <row r="10" spans="1:7" x14ac:dyDescent="0.35">
      <c r="A10" s="7" t="s">
        <v>14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f t="shared" si="1"/>
        <v>0</v>
      </c>
    </row>
    <row r="11" spans="1:7" x14ac:dyDescent="0.35">
      <c r="A11" s="7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8">
        <f t="shared" si="1"/>
        <v>0</v>
      </c>
    </row>
    <row r="12" spans="1:7" x14ac:dyDescent="0.35">
      <c r="A12" s="7" t="s">
        <v>16</v>
      </c>
      <c r="B12" s="8">
        <f>B13+B14</f>
        <v>0</v>
      </c>
      <c r="C12" s="8">
        <f t="shared" ref="C12:F12" si="3">C13+C14</f>
        <v>0</v>
      </c>
      <c r="D12" s="8">
        <f t="shared" si="3"/>
        <v>0</v>
      </c>
      <c r="E12" s="8">
        <f t="shared" si="3"/>
        <v>0</v>
      </c>
      <c r="F12" s="8">
        <f t="shared" si="3"/>
        <v>0</v>
      </c>
      <c r="G12" s="8">
        <f t="shared" si="1"/>
        <v>0</v>
      </c>
    </row>
    <row r="13" spans="1:7" x14ac:dyDescent="0.35">
      <c r="A13" s="7" t="s">
        <v>14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 t="shared" si="1"/>
        <v>0</v>
      </c>
    </row>
    <row r="14" spans="1:7" x14ac:dyDescent="0.35">
      <c r="A14" s="7" t="s">
        <v>15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8">
        <f t="shared" si="1"/>
        <v>0</v>
      </c>
    </row>
    <row r="15" spans="1:7" x14ac:dyDescent="0.35">
      <c r="A15" s="7" t="s">
        <v>17</v>
      </c>
      <c r="B15" s="8">
        <f>B16-B19</f>
        <v>0</v>
      </c>
      <c r="C15" s="8">
        <f t="shared" ref="C15:F15" si="4">C16-C19</f>
        <v>0</v>
      </c>
      <c r="D15" s="8">
        <f t="shared" si="4"/>
        <v>27743000</v>
      </c>
      <c r="E15" s="8">
        <f t="shared" si="4"/>
        <v>0</v>
      </c>
      <c r="F15" s="8">
        <f t="shared" si="4"/>
        <v>24061890</v>
      </c>
      <c r="G15" s="8">
        <f t="shared" si="1"/>
        <v>51804890</v>
      </c>
    </row>
    <row r="16" spans="1:7" x14ac:dyDescent="0.35">
      <c r="A16" s="7" t="s">
        <v>18</v>
      </c>
      <c r="B16" s="8">
        <f>B17+B18</f>
        <v>0</v>
      </c>
      <c r="C16" s="8">
        <f t="shared" ref="C16:F16" si="5">C17+C18</f>
        <v>0</v>
      </c>
      <c r="D16" s="8">
        <f t="shared" si="5"/>
        <v>27743000</v>
      </c>
      <c r="E16" s="8">
        <f t="shared" si="5"/>
        <v>0</v>
      </c>
      <c r="F16" s="8">
        <f t="shared" si="5"/>
        <v>24061890</v>
      </c>
      <c r="G16" s="8">
        <f t="shared" si="1"/>
        <v>51804890</v>
      </c>
    </row>
    <row r="17" spans="1:7" x14ac:dyDescent="0.35">
      <c r="A17" s="7" t="s">
        <v>14</v>
      </c>
      <c r="B17" s="8">
        <v>17850</v>
      </c>
      <c r="C17" s="8">
        <v>0</v>
      </c>
      <c r="D17" s="8">
        <v>33527700</v>
      </c>
      <c r="E17" s="8">
        <v>0</v>
      </c>
      <c r="F17" s="8">
        <v>24061890</v>
      </c>
      <c r="G17" s="8">
        <f t="shared" si="1"/>
        <v>57607440</v>
      </c>
    </row>
    <row r="18" spans="1:7" x14ac:dyDescent="0.35">
      <c r="A18" s="7" t="s">
        <v>15</v>
      </c>
      <c r="B18" s="9">
        <v>-17850</v>
      </c>
      <c r="C18" s="9">
        <v>0</v>
      </c>
      <c r="D18" s="9">
        <v>-5784700</v>
      </c>
      <c r="E18" s="9">
        <v>0</v>
      </c>
      <c r="F18" s="9">
        <v>0</v>
      </c>
      <c r="G18" s="9">
        <f t="shared" si="1"/>
        <v>-5802550</v>
      </c>
    </row>
    <row r="19" spans="1:7" x14ac:dyDescent="0.35">
      <c r="A19" s="7" t="s">
        <v>19</v>
      </c>
      <c r="B19" s="8">
        <f>B20+B21</f>
        <v>0</v>
      </c>
      <c r="C19" s="8">
        <f t="shared" ref="C19:F19" si="6">C20+C21</f>
        <v>0</v>
      </c>
      <c r="D19" s="8">
        <f t="shared" si="6"/>
        <v>0</v>
      </c>
      <c r="E19" s="8">
        <f t="shared" si="6"/>
        <v>0</v>
      </c>
      <c r="F19" s="8">
        <f t="shared" si="6"/>
        <v>0</v>
      </c>
      <c r="G19" s="8">
        <f t="shared" si="1"/>
        <v>0</v>
      </c>
    </row>
    <row r="20" spans="1:7" x14ac:dyDescent="0.35">
      <c r="A20" s="7" t="s">
        <v>14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f t="shared" si="1"/>
        <v>0</v>
      </c>
    </row>
    <row r="21" spans="1:7" x14ac:dyDescent="0.35">
      <c r="A21" s="7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8">
        <f t="shared" si="1"/>
        <v>0</v>
      </c>
    </row>
    <row r="22" spans="1:7" x14ac:dyDescent="0.35">
      <c r="A22" s="5" t="s">
        <v>20</v>
      </c>
      <c r="B22" s="6">
        <f>B8+B15</f>
        <v>0</v>
      </c>
      <c r="C22" s="6">
        <f t="shared" ref="C22:F22" si="7">C8+C15</f>
        <v>0</v>
      </c>
      <c r="D22" s="6">
        <f t="shared" si="7"/>
        <v>27743000</v>
      </c>
      <c r="E22" s="6">
        <f t="shared" si="7"/>
        <v>0</v>
      </c>
      <c r="F22" s="6">
        <f t="shared" si="7"/>
        <v>24061890</v>
      </c>
      <c r="G22" s="6">
        <f t="shared" si="1"/>
        <v>51804890</v>
      </c>
    </row>
    <row r="23" spans="1:7" x14ac:dyDescent="0.35">
      <c r="A23" s="5" t="s">
        <v>21</v>
      </c>
      <c r="B23" s="6">
        <f>B7+B8+B15</f>
        <v>171515100</v>
      </c>
      <c r="C23" s="6">
        <f t="shared" ref="C23:F23" si="8">C7+C8+C15</f>
        <v>103668050</v>
      </c>
      <c r="D23" s="6">
        <f t="shared" si="8"/>
        <v>193598950</v>
      </c>
      <c r="E23" s="6">
        <f t="shared" si="8"/>
        <v>13485600</v>
      </c>
      <c r="F23" s="6">
        <f t="shared" si="8"/>
        <v>37130290</v>
      </c>
      <c r="G23" s="6">
        <f t="shared" si="1"/>
        <v>519397990</v>
      </c>
    </row>
    <row r="24" spans="1:7" x14ac:dyDescent="0.35">
      <c r="A24" s="7" t="s">
        <v>22</v>
      </c>
      <c r="B24" s="8">
        <v>171515100</v>
      </c>
      <c r="C24" s="8">
        <v>85263250</v>
      </c>
      <c r="D24" s="8">
        <v>67690661</v>
      </c>
      <c r="E24" s="8">
        <v>8485600</v>
      </c>
      <c r="F24" s="8">
        <v>34044890</v>
      </c>
      <c r="G24" s="8">
        <f t="shared" si="1"/>
        <v>366999501</v>
      </c>
    </row>
    <row r="25" spans="1:7" x14ac:dyDescent="0.35">
      <c r="A25" s="7" t="s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 t="shared" si="1"/>
        <v>0</v>
      </c>
    </row>
    <row r="26" spans="1:7" x14ac:dyDescent="0.35">
      <c r="A26" s="7" t="s">
        <v>24</v>
      </c>
      <c r="B26" s="8">
        <v>91608611.689999998</v>
      </c>
      <c r="C26" s="8">
        <v>34047016.659999996</v>
      </c>
      <c r="D26" s="8">
        <v>2190814</v>
      </c>
      <c r="E26" s="8">
        <v>4364337</v>
      </c>
      <c r="F26" s="8">
        <v>6918690.6600000001</v>
      </c>
      <c r="G26" s="8">
        <f t="shared" si="1"/>
        <v>139129470.00999999</v>
      </c>
    </row>
    <row r="27" spans="1:7" x14ac:dyDescent="0.35">
      <c r="A27" s="5" t="s">
        <v>25</v>
      </c>
      <c r="B27" s="6">
        <f>B25+B26</f>
        <v>91608611.689999998</v>
      </c>
      <c r="C27" s="6">
        <f t="shared" ref="C27:F27" si="9">C25+C26</f>
        <v>34047016.659999996</v>
      </c>
      <c r="D27" s="6">
        <f t="shared" si="9"/>
        <v>2190814</v>
      </c>
      <c r="E27" s="6">
        <f t="shared" si="9"/>
        <v>4364337</v>
      </c>
      <c r="F27" s="6">
        <f t="shared" si="9"/>
        <v>6918690.6600000001</v>
      </c>
      <c r="G27" s="6">
        <f t="shared" si="1"/>
        <v>139129470.00999999</v>
      </c>
    </row>
    <row r="28" spans="1:7" x14ac:dyDescent="0.35">
      <c r="A28" s="10" t="s">
        <v>26</v>
      </c>
      <c r="B28" s="11">
        <f>B27*100/B23</f>
        <v>53.411397416320781</v>
      </c>
      <c r="C28" s="11">
        <f t="shared" ref="C28:G28" si="10">C27*100/C23</f>
        <v>32.842343094135558</v>
      </c>
      <c r="D28" s="11">
        <f t="shared" si="10"/>
        <v>1.1316249390815394</v>
      </c>
      <c r="E28" s="11">
        <f t="shared" si="10"/>
        <v>32.362942694429613</v>
      </c>
      <c r="F28" s="11">
        <f t="shared" si="10"/>
        <v>18.633548674141785</v>
      </c>
      <c r="G28" s="11">
        <f t="shared" si="10"/>
        <v>26.786678556457254</v>
      </c>
    </row>
    <row r="29" spans="1:7" x14ac:dyDescent="0.35">
      <c r="A29" s="5" t="s">
        <v>27</v>
      </c>
      <c r="B29" s="6">
        <f>B23-B27</f>
        <v>79906488.310000002</v>
      </c>
      <c r="C29" s="6">
        <f t="shared" ref="C29:F29" si="11">C23-C27</f>
        <v>69621033.340000004</v>
      </c>
      <c r="D29" s="6">
        <f t="shared" si="11"/>
        <v>191408136</v>
      </c>
      <c r="E29" s="6">
        <f t="shared" si="11"/>
        <v>9121263</v>
      </c>
      <c r="F29" s="6">
        <f t="shared" si="11"/>
        <v>30211599.34</v>
      </c>
      <c r="G29" s="6">
        <f t="shared" si="1"/>
        <v>380268519.98999995</v>
      </c>
    </row>
    <row r="30" spans="1:7" x14ac:dyDescent="0.35">
      <c r="A30" s="10" t="s">
        <v>28</v>
      </c>
      <c r="B30" s="11">
        <f>B29*100/B23</f>
        <v>46.588602583679219</v>
      </c>
      <c r="C30" s="11">
        <f t="shared" ref="C30:G30" si="12">C29*100/C23</f>
        <v>67.157656905864442</v>
      </c>
      <c r="D30" s="11">
        <f t="shared" si="12"/>
        <v>98.868375060918467</v>
      </c>
      <c r="E30" s="11">
        <f t="shared" si="12"/>
        <v>67.63705730557038</v>
      </c>
      <c r="F30" s="11">
        <f t="shared" si="12"/>
        <v>81.366451325858208</v>
      </c>
      <c r="G30" s="11">
        <f t="shared" si="12"/>
        <v>73.213321443542725</v>
      </c>
    </row>
  </sheetData>
  <mergeCells count="4">
    <mergeCell ref="A1:G1"/>
    <mergeCell ref="A2:G2"/>
    <mergeCell ref="A3:G3"/>
    <mergeCell ref="A4:G4"/>
  </mergeCells>
  <printOptions horizontalCentered="1"/>
  <pageMargins left="0.19685039370078741" right="0.19685039370078741" top="0.35433070866141736" bottom="0.39370078740157483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ง.401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2025-04-29T06:44:17Z</dcterms:created>
  <dcterms:modified xsi:type="dcterms:W3CDTF">2025-04-29T06:44:35Z</dcterms:modified>
</cp:coreProperties>
</file>