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40" windowWidth="18820" windowHeight="8310"/>
  </bookViews>
  <sheets>
    <sheet name="พย66" sheetId="1" r:id="rId1"/>
  </sheets>
  <definedNames>
    <definedName name="_xlnm.Print_Titles" localSheetId="0">พย66!$1:$4</definedName>
  </definedNames>
  <calcPr calcId="144525"/>
</workbook>
</file>

<file path=xl/calcChain.xml><?xml version="1.0" encoding="utf-8"?>
<calcChain xmlns="http://schemas.openxmlformats.org/spreadsheetml/2006/main">
  <c r="E30" i="1" l="1"/>
  <c r="G35" i="1" l="1"/>
  <c r="G33" i="1"/>
  <c r="G30" i="1"/>
  <c r="G29" i="1"/>
  <c r="G27" i="1"/>
  <c r="G25" i="1"/>
  <c r="G19" i="1"/>
  <c r="G18" i="1"/>
  <c r="G17" i="1"/>
  <c r="G15" i="1"/>
  <c r="G14" i="1"/>
  <c r="G13" i="1"/>
  <c r="G11" i="1"/>
  <c r="G9" i="1"/>
  <c r="G6" i="1"/>
  <c r="D36" i="1" l="1"/>
  <c r="C36" i="1"/>
  <c r="E35" i="1"/>
  <c r="E33" i="1"/>
  <c r="E31" i="1"/>
  <c r="E29" i="1"/>
  <c r="E27" i="1"/>
  <c r="E25" i="1"/>
  <c r="E19" i="1"/>
  <c r="E18" i="1"/>
  <c r="E17" i="1"/>
  <c r="E15" i="1"/>
  <c r="E14" i="1"/>
  <c r="E13" i="1"/>
  <c r="E11" i="1"/>
  <c r="F11" i="1" s="1"/>
  <c r="E10" i="1"/>
  <c r="E9" i="1"/>
  <c r="E8" i="1"/>
  <c r="E7" i="1"/>
  <c r="E6" i="1"/>
  <c r="E36" i="1" l="1"/>
  <c r="G36" i="1" s="1"/>
</calcChain>
</file>

<file path=xl/sharedStrings.xml><?xml version="1.0" encoding="utf-8"?>
<sst xmlns="http://schemas.openxmlformats.org/spreadsheetml/2006/main" count="68" uniqueCount="44">
  <si>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</si>
  <si>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ที่</t>
  </si>
  <si>
    <t>ประเภทรายรับ</t>
  </si>
  <si>
    <t>เป้าหมาย</t>
  </si>
  <si>
    <t>เดือน</t>
  </si>
  <si>
    <t>ตั้งแต่ต้นปี</t>
  </si>
  <si>
    <t xml:space="preserve"> +</t>
  </si>
  <si>
    <t>สูงกว่า</t>
  </si>
  <si>
    <t>-</t>
  </si>
  <si>
    <t>ต่ำกว่า</t>
  </si>
  <si>
    <t>ภาษีอากร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</si>
  <si>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</si>
  <si>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</si>
  <si>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</si>
  <si>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</si>
  <si>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อากรการฆ่าสัตว์</t>
  </si>
  <si>
    <t>ภาษีบำรุงกรุงเทพมหานครสำหรับน้ำมันฯ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</si>
  <si>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</si>
  <si>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</si>
  <si>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</si>
  <si>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</si>
  <si>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ค่าธรรมเนียมใบอนุญาตติดตั้งป้ายโฆษณา</t>
  </si>
  <si>
    <t>ค่าธรรมเนียมการจดทะเบียนพาณิชย์</t>
  </si>
  <si>
    <t>ค่าธรรมเนียมขนถ่ายสิ่งปฏิกูลประเภทไขมัน</t>
  </si>
  <si>
    <t>ค่าธรรมเนียมใบอนุญาตประกอบกิจการหอพัก</t>
  </si>
  <si>
    <t>ค่าธรรมเนียมใบอนุญาตผู้จัดการหอพัก</t>
  </si>
  <si>
    <t>ค่าธรรมเนียมรายปีและเงินเพิ่มฯ สำหรับ</t>
  </si>
  <si>
    <t>โรงงานจำพวกที่ 2</t>
  </si>
  <si>
    <t>ค่าใบอนุญาต</t>
  </si>
  <si>
    <t>ค่าปรับผู้ละเมิดกฎหมาย</t>
  </si>
  <si>
    <t>รวม</t>
  </si>
  <si>
    <t>ประจำปีงบประมาณ พ.ศ. 2567 สำนักงานเขตทวีวัฒนา เดือนพฤศจิกายน 2566</t>
  </si>
  <si>
    <t>ต.ค. 66</t>
  </si>
  <si>
    <t>ค่าธรรมเนียมและค่าเปรียบเทียบปรับบัตรประชาชน</t>
  </si>
  <si>
    <t xml:space="preserve">   - ดำเนินกิจการที่เป็นอันตรายต่อสุขภาพ</t>
  </si>
  <si>
    <t xml:space="preserve">     ในลักษณะที่เป็นการค้า</t>
  </si>
  <si>
    <t xml:space="preserve">   - จัดตั้งสถานที่จำหน่ายอาหารและสถานที่</t>
  </si>
  <si>
    <t xml:space="preserve">     สะสมอาหาร</t>
  </si>
  <si>
    <t xml:space="preserve">   - การโฆษณา</t>
  </si>
  <si>
    <t xml:space="preserve">   - ตลาดเอกชน</t>
  </si>
  <si>
    <t xml:space="preserve">   - สุสานและณาปนสถาน</t>
  </si>
  <si>
    <t xml:space="preserve">   - จำหน่ายสินค้าในที่หรือทางสาธารณะ</t>
  </si>
  <si>
    <t xml:space="preserve">   - ออกหนังสือรับรองการแจ้งการจัดตั้งสถานที่</t>
  </si>
  <si>
    <t xml:space="preserve">     จำหน่ายอาหารและสถานที่สะสมอาหาร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</si>
</sst>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8" x14ac:knownFonts="1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" fontId="5" fillId="0" borderId="11" xfId="1" applyNumberFormat="1" applyFont="1" applyBorder="1" applyAlignment="1">
      <alignment horizontal="right" vertical="center"/>
    </xf>
    <xf numFmtId="187" fontId="4" fillId="0" borderId="11" xfId="1" applyFont="1" applyBorder="1" applyAlignment="1">
      <alignment horizontal="right" vertical="center"/>
    </xf>
    <xf numFmtId="187" fontId="5" fillId="0" borderId="11" xfId="1" applyFont="1" applyBorder="1" applyAlignment="1">
      <alignment horizontal="right" vertical="center"/>
    </xf>
    <xf numFmtId="4" fontId="5" fillId="0" borderId="11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9" fontId="5" fillId="0" borderId="11" xfId="2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87" fontId="4" fillId="0" borderId="13" xfId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" fontId="5" fillId="0" borderId="13" xfId="1" applyNumberFormat="1" applyFont="1" applyBorder="1" applyAlignment="1">
      <alignment horizontal="right" vertical="center"/>
    </xf>
    <xf numFmtId="187" fontId="4" fillId="0" borderId="15" xfId="1" applyFont="1" applyBorder="1" applyAlignment="1">
      <alignment horizontal="right" vertical="center"/>
    </xf>
    <xf numFmtId="187" fontId="5" fillId="0" borderId="14" xfId="1" applyFont="1" applyBorder="1" applyAlignment="1">
      <alignment horizontal="right" vertical="center"/>
    </xf>
    <xf numFmtId="78" fontId="5" fillId="0" borderId="10" xfId="1" applyNumberFormat="1" applyFont="1" applyBorder="1" applyAlignment="1">
      <alignment horizontal="right" vertical="center"/>
    </xf>
    <xf numFmtId="9" fontId="5" fillId="0" borderId="15" xfId="2" applyFont="1" applyBorder="1" applyAlignment="1">
      <alignment horizontal="right" vertical="center"/>
    </xf>
    <xf numFmtId="187" fontId="5" fillId="0" borderId="12" xfId="1" applyFont="1" applyBorder="1" applyAlignment="1">
      <alignment horizontal="right" vertical="center"/>
    </xf>
    <xf numFmtId="4" fontId="5" fillId="0" borderId="12" xfId="2" applyNumberFormat="1" applyFont="1" applyBorder="1" applyAlignment="1">
      <alignment horizontal="right" vertical="center"/>
    </xf>
    <xf numFmtId="9" fontId="5" fillId="0" borderId="12" xfId="2" applyFont="1" applyBorder="1" applyAlignment="1">
      <alignment horizontal="right" vertical="center"/>
    </xf>
    <xf numFmtId="0" fontId="5" fillId="0" borderId="13" xfId="0" quotePrefix="1" applyFont="1" applyBorder="1" applyAlignment="1">
      <alignment horizontal="left" vertical="center"/>
    </xf>
    <xf numFmtId="187" fontId="5" fillId="0" borderId="10" xfId="1" applyFont="1" applyBorder="1" applyAlignment="1">
      <alignment horizontal="right" vertical="center"/>
    </xf>
    <xf numFmtId="4" fontId="5" fillId="0" borderId="13" xfId="2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" fontId="5" fillId="3" borderId="11" xfId="1" applyNumberFormat="1" applyFont="1" applyFill="1" applyBorder="1" applyAlignment="1">
      <alignment horizontal="center" vertical="center"/>
    </xf>
    <xf numFmtId="187" fontId="5" fillId="3" borderId="11" xfId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" fontId="5" fillId="3" borderId="11" xfId="2" applyNumberFormat="1" applyFont="1" applyFill="1" applyBorder="1" applyAlignment="1">
      <alignment horizontal="right" vertical="center"/>
    </xf>
    <xf numFmtId="187" fontId="5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87" fontId="3" fillId="0" borderId="11" xfId="1" applyFont="1" applyBorder="1" applyAlignment="1">
      <alignment horizontal="right" vertical="center"/>
    </xf>
    <xf numFmtId="187" fontId="5" fillId="0" borderId="13" xfId="1" applyFont="1" applyBorder="1" applyAlignment="1">
      <alignment horizontal="right" vertical="center"/>
    </xf>
    <xf numFmtId="187" fontId="5" fillId="0" borderId="15" xfId="1" applyFont="1" applyBorder="1" applyAlignment="1">
      <alignment horizontal="right" vertical="center"/>
    </xf>
    <xf numFmtId="187" fontId="3" fillId="0" borderId="13" xfId="1" applyFont="1" applyBorder="1" applyAlignment="1">
      <alignment horizontal="right" vertical="center"/>
    </xf>
    <xf numFmtId="187" fontId="4" fillId="0" borderId="14" xfId="1" applyFont="1" applyBorder="1" applyAlignment="1">
      <alignment horizontal="right" vertical="center"/>
    </xf>
    <xf numFmtId="187" fontId="4" fillId="0" borderId="7" xfId="1" applyFont="1" applyBorder="1" applyAlignment="1">
      <alignment horizontal="right" vertical="center"/>
    </xf>
    <xf numFmtId="187" fontId="4" fillId="0" borderId="8" xfId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8"/>
  <sheetViews>
    <sheetView tabSelected="1" zoomScaleNormal="100" workbookViewId="0">
      <selection activeCell="A5" sqref="A5"/>
    </sheetView>
  </sheetViews>
  <sheetFormatPr defaultColWidth="13.25" defaultRowHeight="15" customHeight="1" x14ac:dyDescent="0.3"/>
  <cols>
    <col min="1" max="1" width="4.83203125" style="1" customWidth="1"/>
    <col min="2" max="2" width="37.25" style="1" customWidth="1"/>
    <col min="3" max="3" width="13.1640625" style="1" customWidth="1"/>
    <col min="4" max="4" width="12.83203125" style="1" customWidth="1"/>
    <col min="5" max="5" width="14.4140625" style="1" bestFit="1" customWidth="1"/>
    <col min="6" max="6" width="3.25" style="1" customWidth="1"/>
    <col min="7" max="7" width="14.4140625" style="1" customWidth="1"/>
    <col min="8" max="8" width="13.25" style="1"/>
    <col min="9" max="9" width="13.25" style="1" hidden="1" customWidth="1"/>
    <col min="10" max="16384" width="13.25" style="1"/>
  </cols>
  <sheetData>
    <row r="1" spans="1:9" ht="21.75" customHeight="1" x14ac:dyDescent="0.3">
      <c r="A1" s="49" t="s">
        <v>0</v>
      </c>
      <c r="B1" s="50"/>
      <c r="C1" s="50"/>
      <c r="D1" s="50"/>
      <c r="E1" s="50"/>
      <c r="F1" s="50"/>
      <c r="G1" s="50"/>
    </row>
    <row r="2" spans="1:9" ht="21.75" customHeight="1" x14ac:dyDescent="0.3">
      <c r="A2" s="49" t="s">
        <v>31</v>
      </c>
      <c r="B2" s="50"/>
      <c r="C2" s="50"/>
      <c r="D2" s="50"/>
      <c r="E2" s="50"/>
      <c r="F2" s="50"/>
      <c r="G2" s="50"/>
    </row>
    <row r="3" spans="1:9" ht="15" customHeight="1" x14ac:dyDescent="0.3">
      <c r="A3" s="51" t="s">
        <v>1</v>
      </c>
      <c r="B3" s="53" t="s">
        <v>2</v>
      </c>
      <c r="C3" s="53" t="s">
        <v>3</v>
      </c>
      <c r="D3" s="53" t="s">
        <v>4</v>
      </c>
      <c r="E3" s="55" t="s">
        <v>5</v>
      </c>
      <c r="F3" s="2" t="s">
        <v>6</v>
      </c>
      <c r="G3" s="3" t="s">
        <v>7</v>
      </c>
    </row>
    <row r="4" spans="1:9" ht="15" customHeight="1" x14ac:dyDescent="0.3">
      <c r="A4" s="52"/>
      <c r="B4" s="54"/>
      <c r="C4" s="54"/>
      <c r="D4" s="54"/>
      <c r="E4" s="56"/>
      <c r="F4" s="4" t="s">
        <v>8</v>
      </c>
      <c r="G4" s="5" t="s">
        <v>9</v>
      </c>
    </row>
    <row r="5" spans="1:9" ht="23.25" customHeight="1" x14ac:dyDescent="0.3">
      <c r="A5" s="6"/>
      <c r="B5" s="7" t="s">
        <v>10</v>
      </c>
      <c r="C5" s="8"/>
      <c r="D5" s="8"/>
      <c r="E5" s="8"/>
      <c r="F5" s="8"/>
      <c r="G5" s="8"/>
      <c r="I5" s="40" t="s">
        <v>32</v>
      </c>
    </row>
    <row r="6" spans="1:9" ht="20.5" x14ac:dyDescent="0.3">
      <c r="A6" s="6">
        <v>1</v>
      </c>
      <c r="B6" s="9" t="s">
        <v>11</v>
      </c>
      <c r="C6" s="10">
        <v>187000000</v>
      </c>
      <c r="D6" s="11">
        <v>757909.18</v>
      </c>
      <c r="E6" s="12">
        <f>I6+D6</f>
        <v>6257452.54</v>
      </c>
      <c r="F6" s="8" t="s">
        <v>8</v>
      </c>
      <c r="G6" s="13">
        <f>C6-E6</f>
        <v>180742547.46000001</v>
      </c>
      <c r="I6" s="41">
        <v>5499543.3600000003</v>
      </c>
    </row>
    <row r="7" spans="1:9" ht="20.5" x14ac:dyDescent="0.3">
      <c r="A7" s="6">
        <v>2</v>
      </c>
      <c r="B7" s="9" t="s">
        <v>12</v>
      </c>
      <c r="C7" s="10">
        <v>20000</v>
      </c>
      <c r="D7" s="11">
        <v>0</v>
      </c>
      <c r="E7" s="11">
        <f t="shared" ref="E7:E31" si="0">D7</f>
        <v>0</v>
      </c>
      <c r="F7" s="14" t="s">
        <v>8</v>
      </c>
      <c r="G7" s="11">
        <v>0</v>
      </c>
      <c r="I7" s="12">
        <v>0</v>
      </c>
    </row>
    <row r="8" spans="1:9" ht="20.5" x14ac:dyDescent="0.3">
      <c r="A8" s="6">
        <v>3</v>
      </c>
      <c r="B8" s="9" t="s">
        <v>13</v>
      </c>
      <c r="C8" s="10">
        <v>1000000</v>
      </c>
      <c r="D8" s="11">
        <v>0</v>
      </c>
      <c r="E8" s="12">
        <f t="shared" si="0"/>
        <v>0</v>
      </c>
      <c r="F8" s="8" t="s">
        <v>8</v>
      </c>
      <c r="G8" s="11">
        <v>0</v>
      </c>
      <c r="I8" s="12">
        <v>0</v>
      </c>
    </row>
    <row r="9" spans="1:9" ht="20.5" x14ac:dyDescent="0.3">
      <c r="A9" s="6">
        <v>4</v>
      </c>
      <c r="B9" s="9" t="s">
        <v>14</v>
      </c>
      <c r="C9" s="10">
        <v>19500000</v>
      </c>
      <c r="D9" s="11">
        <v>40861.4</v>
      </c>
      <c r="E9" s="12">
        <f>I9+D9</f>
        <v>57597.600000000006</v>
      </c>
      <c r="F9" s="8" t="s">
        <v>8</v>
      </c>
      <c r="G9" s="13">
        <f>C9-E9</f>
        <v>19442402.399999999</v>
      </c>
      <c r="I9" s="41">
        <v>16736.2</v>
      </c>
    </row>
    <row r="10" spans="1:9" ht="20.5" x14ac:dyDescent="0.3">
      <c r="A10" s="6">
        <v>5</v>
      </c>
      <c r="B10" s="9" t="s">
        <v>15</v>
      </c>
      <c r="C10" s="11">
        <v>0</v>
      </c>
      <c r="D10" s="11">
        <v>0</v>
      </c>
      <c r="E10" s="12">
        <f t="shared" si="0"/>
        <v>0</v>
      </c>
      <c r="F10" s="8" t="s">
        <v>8</v>
      </c>
      <c r="G10" s="11">
        <v>0</v>
      </c>
      <c r="I10" s="12">
        <v>0</v>
      </c>
    </row>
    <row r="11" spans="1:9" ht="20.5" x14ac:dyDescent="0.3">
      <c r="A11" s="6">
        <v>6</v>
      </c>
      <c r="B11" s="9" t="s">
        <v>16</v>
      </c>
      <c r="C11" s="10">
        <v>6000000</v>
      </c>
      <c r="D11" s="11">
        <v>66552.039999999994</v>
      </c>
      <c r="E11" s="12">
        <f>I11+D11</f>
        <v>109033.32999999999</v>
      </c>
      <c r="F11" s="8" t="str">
        <f t="shared" ref="F11" si="1">+IF(E11&gt;=C11,"+","-")</f>
        <v>-</v>
      </c>
      <c r="G11" s="13">
        <f>C11-E11</f>
        <v>5890966.6699999999</v>
      </c>
      <c r="I11" s="41">
        <v>42481.29</v>
      </c>
    </row>
    <row r="12" spans="1:9" ht="23.25" customHeight="1" x14ac:dyDescent="0.3">
      <c r="A12" s="6"/>
      <c r="B12" s="7" t="s">
        <v>17</v>
      </c>
      <c r="C12" s="10"/>
      <c r="D12" s="11"/>
      <c r="E12" s="12"/>
      <c r="F12" s="8"/>
      <c r="G12" s="15"/>
      <c r="I12" s="12"/>
    </row>
    <row r="13" spans="1:9" ht="20.5" x14ac:dyDescent="0.3">
      <c r="A13" s="6">
        <v>7</v>
      </c>
      <c r="B13" s="9" t="s">
        <v>18</v>
      </c>
      <c r="C13" s="10">
        <v>6300000</v>
      </c>
      <c r="D13" s="11">
        <v>363430</v>
      </c>
      <c r="E13" s="12">
        <f t="shared" ref="E13:E15" si="2">I13+D13</f>
        <v>714590</v>
      </c>
      <c r="F13" s="8" t="s">
        <v>8</v>
      </c>
      <c r="G13" s="13">
        <f>C13-E13</f>
        <v>5585410</v>
      </c>
      <c r="I13" s="41">
        <v>351160</v>
      </c>
    </row>
    <row r="14" spans="1:9" ht="20.5" x14ac:dyDescent="0.3">
      <c r="A14" s="6">
        <v>8</v>
      </c>
      <c r="B14" s="9" t="s">
        <v>19</v>
      </c>
      <c r="C14" s="10">
        <v>630000</v>
      </c>
      <c r="D14" s="11">
        <v>54500</v>
      </c>
      <c r="E14" s="12">
        <f t="shared" si="2"/>
        <v>93500</v>
      </c>
      <c r="F14" s="8" t="s">
        <v>8</v>
      </c>
      <c r="G14" s="13">
        <f>C14-E14</f>
        <v>536500</v>
      </c>
      <c r="I14" s="41">
        <v>39000</v>
      </c>
    </row>
    <row r="15" spans="1:9" ht="20.5" x14ac:dyDescent="0.3">
      <c r="A15" s="6">
        <v>9</v>
      </c>
      <c r="B15" s="9" t="s">
        <v>20</v>
      </c>
      <c r="C15" s="10">
        <v>400000</v>
      </c>
      <c r="D15" s="11">
        <v>63578</v>
      </c>
      <c r="E15" s="12">
        <f t="shared" si="2"/>
        <v>140236</v>
      </c>
      <c r="F15" s="8" t="s">
        <v>8</v>
      </c>
      <c r="G15" s="13">
        <f>C15-E15</f>
        <v>259764</v>
      </c>
      <c r="I15" s="41">
        <v>76658</v>
      </c>
    </row>
    <row r="16" spans="1:9" ht="20.5" x14ac:dyDescent="0.3">
      <c r="A16" s="6">
        <v>10</v>
      </c>
      <c r="B16" s="9" t="s">
        <v>21</v>
      </c>
      <c r="C16" s="11">
        <v>0</v>
      </c>
      <c r="D16" s="11">
        <v>0</v>
      </c>
      <c r="E16" s="11">
        <v>0</v>
      </c>
      <c r="F16" s="8" t="s">
        <v>8</v>
      </c>
      <c r="G16" s="11">
        <v>0</v>
      </c>
      <c r="I16" s="12">
        <v>0</v>
      </c>
    </row>
    <row r="17" spans="1:9" ht="20.5" x14ac:dyDescent="0.3">
      <c r="A17" s="6">
        <v>11</v>
      </c>
      <c r="B17" s="9" t="s">
        <v>33</v>
      </c>
      <c r="C17" s="10">
        <v>1200000</v>
      </c>
      <c r="D17" s="11">
        <v>94370</v>
      </c>
      <c r="E17" s="12">
        <f t="shared" ref="E17:E19" si="3">I17+D17</f>
        <v>197180</v>
      </c>
      <c r="F17" s="8" t="s">
        <v>8</v>
      </c>
      <c r="G17" s="13">
        <f>C17-E17</f>
        <v>1002820</v>
      </c>
      <c r="I17" s="41">
        <v>102810</v>
      </c>
    </row>
    <row r="18" spans="1:9" ht="20.5" x14ac:dyDescent="0.3">
      <c r="A18" s="6">
        <v>12</v>
      </c>
      <c r="B18" s="9" t="s">
        <v>22</v>
      </c>
      <c r="C18" s="10">
        <v>13000</v>
      </c>
      <c r="D18" s="11">
        <v>1040</v>
      </c>
      <c r="E18" s="12">
        <f t="shared" si="3"/>
        <v>1820</v>
      </c>
      <c r="F18" s="8" t="s">
        <v>8</v>
      </c>
      <c r="G18" s="13">
        <f>C18-E18</f>
        <v>11180</v>
      </c>
      <c r="I18" s="41">
        <v>780</v>
      </c>
    </row>
    <row r="19" spans="1:9" ht="20.5" x14ac:dyDescent="0.3">
      <c r="A19" s="6">
        <v>13</v>
      </c>
      <c r="B19" s="9" t="s">
        <v>23</v>
      </c>
      <c r="C19" s="10">
        <v>260000</v>
      </c>
      <c r="D19" s="11">
        <v>25050</v>
      </c>
      <c r="E19" s="12">
        <f t="shared" si="3"/>
        <v>47900</v>
      </c>
      <c r="F19" s="8" t="s">
        <v>8</v>
      </c>
      <c r="G19" s="13">
        <f>C19-E19</f>
        <v>212100</v>
      </c>
      <c r="I19" s="41">
        <v>22850</v>
      </c>
    </row>
    <row r="20" spans="1:9" ht="20.5" x14ac:dyDescent="0.3">
      <c r="A20" s="6">
        <v>14</v>
      </c>
      <c r="B20" s="9" t="s">
        <v>24</v>
      </c>
      <c r="C20" s="11">
        <v>0</v>
      </c>
      <c r="D20" s="11">
        <v>0</v>
      </c>
      <c r="E20" s="11">
        <v>0</v>
      </c>
      <c r="F20" s="8" t="s">
        <v>8</v>
      </c>
      <c r="G20" s="11">
        <v>0</v>
      </c>
      <c r="I20" s="12">
        <v>0</v>
      </c>
    </row>
    <row r="21" spans="1:9" ht="20.5" x14ac:dyDescent="0.3">
      <c r="A21" s="16">
        <v>15</v>
      </c>
      <c r="B21" s="17" t="s">
        <v>25</v>
      </c>
      <c r="C21" s="11">
        <v>0</v>
      </c>
      <c r="D21" s="11">
        <v>0</v>
      </c>
      <c r="E21" s="11">
        <v>0</v>
      </c>
      <c r="F21" s="8" t="s">
        <v>8</v>
      </c>
      <c r="G21" s="11">
        <v>0</v>
      </c>
      <c r="I21" s="42">
        <v>0</v>
      </c>
    </row>
    <row r="22" spans="1:9" ht="20.5" x14ac:dyDescent="0.3">
      <c r="A22" s="19">
        <v>16</v>
      </c>
      <c r="B22" s="20" t="s">
        <v>26</v>
      </c>
      <c r="C22" s="45">
        <v>0</v>
      </c>
      <c r="D22" s="22">
        <v>0</v>
      </c>
      <c r="E22" s="22">
        <v>0</v>
      </c>
      <c r="F22" s="19" t="s">
        <v>8</v>
      </c>
      <c r="G22" s="22">
        <v>0</v>
      </c>
      <c r="I22" s="43">
        <v>0</v>
      </c>
    </row>
    <row r="23" spans="1:9" ht="20.5" x14ac:dyDescent="0.3">
      <c r="A23" s="6"/>
      <c r="B23" s="9" t="s">
        <v>27</v>
      </c>
      <c r="C23" s="10"/>
      <c r="D23" s="11"/>
      <c r="E23" s="24"/>
      <c r="F23" s="6"/>
      <c r="G23" s="15"/>
      <c r="I23" s="12"/>
    </row>
    <row r="24" spans="1:9" ht="20.5" x14ac:dyDescent="0.3">
      <c r="A24" s="16">
        <v>17</v>
      </c>
      <c r="B24" s="17" t="s">
        <v>28</v>
      </c>
      <c r="C24" s="21"/>
      <c r="D24" s="18"/>
      <c r="E24" s="23"/>
      <c r="F24" s="19"/>
      <c r="G24" s="25"/>
      <c r="I24" s="42"/>
    </row>
    <row r="25" spans="1:9" ht="20.5" x14ac:dyDescent="0.3">
      <c r="A25" s="16"/>
      <c r="B25" s="17" t="s">
        <v>34</v>
      </c>
      <c r="C25" s="21">
        <v>600000</v>
      </c>
      <c r="D25" s="18">
        <v>58093.2</v>
      </c>
      <c r="E25" s="26">
        <f>I25+D25</f>
        <v>74273.2</v>
      </c>
      <c r="F25" s="16" t="s">
        <v>8</v>
      </c>
      <c r="G25" s="27">
        <f>C25-E25</f>
        <v>525726.80000000005</v>
      </c>
      <c r="I25" s="44">
        <v>16180</v>
      </c>
    </row>
    <row r="26" spans="1:9" ht="20.5" x14ac:dyDescent="0.3">
      <c r="A26" s="16"/>
      <c r="B26" s="17" t="s">
        <v>35</v>
      </c>
      <c r="C26" s="21"/>
      <c r="D26" s="18"/>
      <c r="E26" s="26"/>
      <c r="F26" s="16"/>
      <c r="G26" s="28"/>
      <c r="I26" s="42"/>
    </row>
    <row r="27" spans="1:9" ht="20.5" x14ac:dyDescent="0.3">
      <c r="A27" s="16"/>
      <c r="B27" s="17" t="s">
        <v>36</v>
      </c>
      <c r="C27" s="21">
        <v>160000</v>
      </c>
      <c r="D27" s="18">
        <v>16800</v>
      </c>
      <c r="E27" s="26">
        <f>I27+D27</f>
        <v>32340</v>
      </c>
      <c r="F27" s="16" t="s">
        <v>8</v>
      </c>
      <c r="G27" s="27">
        <f>C27-E27</f>
        <v>127660</v>
      </c>
      <c r="I27" s="44">
        <v>15540</v>
      </c>
    </row>
    <row r="28" spans="1:9" ht="20.5" x14ac:dyDescent="0.3">
      <c r="A28" s="16"/>
      <c r="B28" s="17" t="s">
        <v>37</v>
      </c>
      <c r="C28" s="21"/>
      <c r="D28" s="18"/>
      <c r="E28" s="26"/>
      <c r="F28" s="16"/>
      <c r="G28" s="28"/>
      <c r="I28" s="42"/>
    </row>
    <row r="29" spans="1:9" ht="20.5" x14ac:dyDescent="0.3">
      <c r="A29" s="16"/>
      <c r="B29" s="17" t="s">
        <v>38</v>
      </c>
      <c r="C29" s="21">
        <v>1500</v>
      </c>
      <c r="D29" s="18">
        <v>175</v>
      </c>
      <c r="E29" s="26">
        <f>I29+D29</f>
        <v>235</v>
      </c>
      <c r="F29" s="16" t="s">
        <v>8</v>
      </c>
      <c r="G29" s="27">
        <f>C29-E29</f>
        <v>1265</v>
      </c>
      <c r="I29" s="44">
        <v>60</v>
      </c>
    </row>
    <row r="30" spans="1:9" ht="20.5" x14ac:dyDescent="0.3">
      <c r="A30" s="16"/>
      <c r="B30" s="29" t="s">
        <v>39</v>
      </c>
      <c r="C30" s="21">
        <v>100000</v>
      </c>
      <c r="D30" s="18">
        <v>13000</v>
      </c>
      <c r="E30" s="26">
        <f>I30+D30</f>
        <v>23000</v>
      </c>
      <c r="F30" s="16" t="s">
        <v>8</v>
      </c>
      <c r="G30" s="27">
        <f>C30-E30</f>
        <v>77000</v>
      </c>
      <c r="I30" s="44">
        <v>10000</v>
      </c>
    </row>
    <row r="31" spans="1:9" ht="20.5" x14ac:dyDescent="0.3">
      <c r="A31" s="16"/>
      <c r="B31" s="17" t="s">
        <v>40</v>
      </c>
      <c r="C31" s="21">
        <v>1500</v>
      </c>
      <c r="D31" s="18">
        <v>0</v>
      </c>
      <c r="E31" s="26">
        <f t="shared" si="0"/>
        <v>0</v>
      </c>
      <c r="F31" s="16" t="s">
        <v>8</v>
      </c>
      <c r="G31" s="18">
        <v>0</v>
      </c>
      <c r="I31" s="42">
        <v>0</v>
      </c>
    </row>
    <row r="32" spans="1:9" ht="20.5" x14ac:dyDescent="0.3">
      <c r="A32" s="6"/>
      <c r="B32" s="9" t="s">
        <v>41</v>
      </c>
      <c r="C32" s="46">
        <v>0</v>
      </c>
      <c r="D32" s="47">
        <v>0</v>
      </c>
      <c r="E32" s="47">
        <v>0</v>
      </c>
      <c r="F32" s="48" t="s">
        <v>8</v>
      </c>
      <c r="G32" s="47">
        <v>0</v>
      </c>
      <c r="I32" s="12">
        <v>0</v>
      </c>
    </row>
    <row r="33" spans="1:9" ht="20.5" x14ac:dyDescent="0.3">
      <c r="A33" s="16"/>
      <c r="B33" s="17" t="s">
        <v>42</v>
      </c>
      <c r="C33" s="21">
        <v>135000</v>
      </c>
      <c r="D33" s="18">
        <v>4970</v>
      </c>
      <c r="E33" s="26">
        <f>I33+D33</f>
        <v>19720</v>
      </c>
      <c r="F33" s="16" t="s">
        <v>8</v>
      </c>
      <c r="G33" s="31">
        <f>C33-E33</f>
        <v>115280</v>
      </c>
      <c r="I33" s="44">
        <v>14750</v>
      </c>
    </row>
    <row r="34" spans="1:9" ht="20.5" x14ac:dyDescent="0.3">
      <c r="A34" s="6"/>
      <c r="B34" s="9" t="s">
        <v>43</v>
      </c>
      <c r="C34" s="10"/>
      <c r="D34" s="11"/>
      <c r="E34" s="30"/>
      <c r="F34" s="6"/>
      <c r="G34" s="15"/>
      <c r="I34" s="12"/>
    </row>
    <row r="35" spans="1:9" ht="20.5" x14ac:dyDescent="0.3">
      <c r="A35" s="6">
        <v>18</v>
      </c>
      <c r="B35" s="9" t="s">
        <v>29</v>
      </c>
      <c r="C35" s="10">
        <v>400000</v>
      </c>
      <c r="D35" s="11">
        <v>512</v>
      </c>
      <c r="E35" s="12">
        <f>I35+D35</f>
        <v>28312</v>
      </c>
      <c r="F35" s="8" t="s">
        <v>8</v>
      </c>
      <c r="G35" s="13">
        <f>C35-E35</f>
        <v>371688</v>
      </c>
      <c r="I35" s="41">
        <v>27800</v>
      </c>
    </row>
    <row r="36" spans="1:9" ht="20.5" x14ac:dyDescent="0.3">
      <c r="A36" s="32"/>
      <c r="B36" s="33" t="s">
        <v>30</v>
      </c>
      <c r="C36" s="34">
        <f>SUM(C6:C35)</f>
        <v>223721000</v>
      </c>
      <c r="D36" s="35">
        <f t="shared" ref="D36:E36" si="4">SUM(D6:D35)</f>
        <v>1560840.82</v>
      </c>
      <c r="E36" s="35">
        <f t="shared" si="4"/>
        <v>7797189.6699999999</v>
      </c>
      <c r="F36" s="36" t="s">
        <v>8</v>
      </c>
      <c r="G36" s="37">
        <f>C36-E36</f>
        <v>215923810.33000001</v>
      </c>
      <c r="I36" s="38"/>
    </row>
    <row r="38" spans="1:9" ht="15" customHeight="1" x14ac:dyDescent="0.3">
      <c r="A38" s="39"/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11811023622047245" right="0" top="0.55118110236220474" bottom="0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พย66</vt:lpstr>
      <vt:lpstr>พย66!Print_Titles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ComDee</dc:creator>
  <cp:lastModifiedBy>ComDee</cp:lastModifiedBy>
  <cp:lastPrinted>2024-04-03T06:24:01Z</cp:lastPrinted>
  <dcterms:created xsi:type="dcterms:W3CDTF">2023-05-24T08:12:55Z</dcterms:created>
  <dcterms:modified xsi:type="dcterms:W3CDTF">2024-04-03T06:24:17Z</dcterms:modified>
</cp:coreProperties>
</file>