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ทั้งหมด(9พ.ย.59-3พ.ย.64)\ita\2567\1 งานเตรียมทำ\O10\จริง\"/>
    </mc:Choice>
  </mc:AlternateContent>
  <xr:revisionPtr revIDLastSave="0" documentId="13_ncr:1_{191776B1-A106-4B8F-9ABC-32432DDD69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3" l="1"/>
  <c r="E92" i="3"/>
  <c r="E91" i="3"/>
  <c r="E90" i="3"/>
  <c r="E89" i="3"/>
  <c r="E75" i="3"/>
  <c r="E74" i="3"/>
  <c r="E73" i="3"/>
  <c r="E72" i="3"/>
  <c r="E71" i="3"/>
</calcChain>
</file>

<file path=xl/sharedStrings.xml><?xml version="1.0" encoding="utf-8"?>
<sst xmlns="http://schemas.openxmlformats.org/spreadsheetml/2006/main" count="266" uniqueCount="48">
  <si>
    <t>เดือน</t>
  </si>
  <si>
    <t>ที่</t>
  </si>
  <si>
    <t>ประเภทรายรับ</t>
  </si>
  <si>
    <t>ประมาณการ</t>
  </si>
  <si>
    <t>ภาษีโรงเรือนและที่ดิน</t>
  </si>
  <si>
    <t>ภาษีบำรุงท้องที่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</si>
  <si>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</si>
  <si>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</si>
  <si>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</si>
  <si>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</si>
  <si>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</si>
  <si>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ค่าธรรมเนียมพินัยกรรม</t>
  </si>
  <si>
    <t>ค่าธรรมเนียมสมาคม</t>
  </si>
  <si>
    <t>ค่าธรรมเนียมมูลนิธิ</t>
  </si>
  <si>
    <t>ไม่มีประมาณการ</t>
  </si>
  <si>
    <t>ประมาณการรายปี 7,650,000</t>
  </si>
  <si>
    <t>ประมาณการรายปี 220,000</t>
  </si>
  <si>
    <t>ประมาณการรายปี 620,000</t>
  </si>
  <si>
    <t>การประกอบกิจการที่เป็นอันตรายต่อสุขภาพ</t>
  </si>
  <si>
    <t>ใบอนุญาตจัดตั้งสถานที่จำหน่ายอาหารและสถานที่สะสมอาหาร</t>
  </si>
  <si>
    <t>ใบอนุญาตตลาดเอกชน</t>
  </si>
  <si>
    <t>ค่าใบอนุญาตรับรองการแจ้งการจัดตั้งสถานที่จำหน่ายอาหารและสถานที่สะสมอาหาร</t>
  </si>
  <si>
    <t>ตุลาคม 2566</t>
  </si>
  <si>
    <t>พฤศจิกายน 2566</t>
  </si>
  <si>
    <t>ธันวาคม 2566</t>
  </si>
  <si>
    <t>มกราคม 2567</t>
  </si>
  <si>
    <t>ภุมภาพันธ์ 2567</t>
  </si>
  <si>
    <t>มีนาคม 2567</t>
  </si>
  <si>
    <t>ประจำปีงบประมาณ พ.ศ. 2567 สำนักงานเขตตลิ่งชัน เดือน ตุลาคม 2566 - มีนาคม 2567</t>
  </si>
  <si>
    <t>กุมภาพันธ์ 2567</t>
  </si>
  <si>
    <t>ค่าธรรมเนียมทะเบียนราษฎร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</si>
  <si>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</si>
  <si>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</si>
  <si>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</si>
  <si>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</si>
  <si>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</si>
  <si>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</si>
  <si>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ค่าธรรมเนียมและค่าปรับบัตรประจำตัวประชาชน</t>
  </si>
  <si>
    <t xml:space="preserve"> -</t>
  </si>
  <si>
    <t>ค่าธรรมเนียมทะเบียนชื่อบุคคล</t>
  </si>
  <si>
    <t>ค่าธรรมเนียมทะเบียนครอบครัว</t>
  </si>
  <si>
    <t>ฉีดพ่นหมอกควันกำจัดยุง</t>
  </si>
  <si>
    <t>ใบอนุญาตจัดตั้งสุสานและฌาปนสถาน และดำเนินการสุสานและ  ฌาปนสถาน</t>
  </si>
  <si>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</si>
  <si>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ค่าธรรมเนียมขนถ่ายสิ่งปฏิกูลประเภทไขมัน</t>
  </si>
  <si>
    <t>ค่าธรรมเนียมขนถ่ายสิ่งปฏิกูล</t>
  </si>
  <si>
    <t>ค่าตัดไม้/ค่าเก็บขน    กิ่งไม้/ค่าขุดย้ายต้นไม้</t>
  </si>
  <si>
    <t>ค่าธรรมเนียมเก็บขนมูลฝอย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</si>
</sst>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6"/>
      <color rgb="FFFF0000"/>
      <name val="TH SarabunIT๙"/>
      <family val="2"/>
      <charset val="222"/>
    </font>
    <font>
      <sz val="16"/>
      <color rgb="FFFF0000"/>
      <name val="TH SarabunIT๙"/>
      <family val="2"/>
      <charset val="22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2" borderId="0" xfId="0" applyFont="1" applyFill="1"/>
    <xf numFmtId="0" fontId="2" fillId="0" borderId="1" xfId="1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87" fontId="2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right" vertical="center"/>
    </xf>
    <xf numFmtId="0" fontId="2" fillId="0" borderId="1" xfId="1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3" fontId="2" fillId="2" borderId="1" xfId="1" applyFont="1" applyFill="1" applyBorder="1"/>
    <xf numFmtId="49" fontId="2" fillId="2" borderId="1" xfId="0" applyNumberFormat="1" applyFont="1" applyFill="1" applyBorder="1" applyAlignment="1">
      <alignment horizontal="right"/>
    </xf>
    <xf numFmtId="187" fontId="2" fillId="2" borderId="1" xfId="1" applyNumberFormat="1" applyFont="1" applyFill="1" applyBorder="1"/>
    <xf numFmtId="0" fontId="2" fillId="2" borderId="1" xfId="1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7" fontId="8" fillId="0" borderId="3" xfId="1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right" vertical="center"/>
    </xf>
    <xf numFmtId="187" fontId="8" fillId="0" borderId="2" xfId="1" applyNumberFormat="1" applyFont="1" applyBorder="1" applyAlignment="1">
      <alignment vertical="center"/>
    </xf>
    <xf numFmtId="187" fontId="8" fillId="0" borderId="3" xfId="1" applyNumberFormat="1" applyFont="1" applyBorder="1" applyAlignment="1">
      <alignment vertical="center"/>
    </xf>
    <xf numFmtId="187" fontId="8" fillId="0" borderId="4" xfId="1" applyNumberFormat="1" applyFont="1" applyBorder="1" applyAlignment="1">
      <alignment vertical="center"/>
    </xf>
    <xf numFmtId="188" fontId="8" fillId="0" borderId="1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7" fontId="8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/>
    </xf>
    <xf numFmtId="187" fontId="2" fillId="0" borderId="4" xfId="1" applyNumberFormat="1" applyFont="1" applyBorder="1"/>
    <xf numFmtId="187" fontId="2" fillId="2" borderId="4" xfId="1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87" fontId="2" fillId="2" borderId="0" xfId="1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/>
    </xf>
    <xf numFmtId="187" fontId="2" fillId="2" borderId="0" xfId="1" applyNumberFormat="1" applyFont="1" applyFill="1" applyBorder="1"/>
    <xf numFmtId="49" fontId="2" fillId="2" borderId="4" xfId="0" applyNumberFormat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center" vertical="center"/>
    </xf>
    <xf numFmtId="0" fontId="2" fillId="2" borderId="0" xfId="1" applyNumberFormat="1" applyFont="1" applyFill="1" applyBorder="1"/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87" fontId="2" fillId="0" borderId="4" xfId="1" applyNumberFormat="1" applyFont="1" applyBorder="1" applyAlignment="1">
      <alignment horizontal="center" vertical="center" wrapText="1"/>
    </xf>
    <xf numFmtId="187" fontId="2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87" fontId="2" fillId="2" borderId="4" xfId="1" applyNumberFormat="1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8"/>
  <sheetViews>
    <sheetView tabSelected="1" topLeftCell="A120" workbookViewId="0">
      <selection activeCell="J131" sqref="J131"/>
    </sheetView>
  </sheetViews>
  <sheetFormatPr defaultColWidth="9.125" defaultRowHeight="21" x14ac:dyDescent="0.35"/>
  <cols>
    <col min="1" max="1" width="3.625" style="3" customWidth="1"/>
    <col min="2" max="2" width="17.25" style="6" customWidth="1"/>
    <col min="3" max="3" width="12.875" style="33" customWidth="1"/>
    <col min="4" max="4" width="16.875" style="7" customWidth="1"/>
    <col min="5" max="5" width="12.375" style="3" customWidth="1"/>
    <col min="6" max="6" width="3.25" style="3" customWidth="1"/>
    <col min="7" max="7" width="15.75" style="3" customWidth="1"/>
    <col min="8" max="16384" width="9.125" style="3"/>
  </cols>
  <sheetData>
    <row r="1" spans="1:7" ht="26.25" customHeight="1" x14ac:dyDescent="0.35">
      <c r="A1" s="87" t="s">
        <v>43</v>
      </c>
      <c r="B1" s="87"/>
      <c r="C1" s="87"/>
      <c r="D1" s="87"/>
      <c r="E1" s="87"/>
      <c r="F1" s="87"/>
      <c r="G1" s="87"/>
    </row>
    <row r="2" spans="1:7" ht="30" customHeight="1" x14ac:dyDescent="0.35">
      <c r="A2" s="87" t="s">
        <v>28</v>
      </c>
      <c r="B2" s="87"/>
      <c r="C2" s="87"/>
      <c r="D2" s="87"/>
      <c r="E2" s="87"/>
      <c r="F2" s="87"/>
      <c r="G2" s="87"/>
    </row>
    <row r="3" spans="1:7" x14ac:dyDescent="0.35">
      <c r="A3" s="51" t="s">
        <v>1</v>
      </c>
      <c r="B3" s="51" t="s">
        <v>2</v>
      </c>
      <c r="C3" s="51" t="s">
        <v>3</v>
      </c>
      <c r="D3" s="52" t="s">
        <v>0</v>
      </c>
      <c r="E3" s="51" t="s">
        <v>6</v>
      </c>
      <c r="F3" s="39" t="s">
        <v>7</v>
      </c>
      <c r="G3" s="39" t="s">
        <v>8</v>
      </c>
    </row>
    <row r="4" spans="1:7" x14ac:dyDescent="0.35">
      <c r="A4" s="51"/>
      <c r="B4" s="51"/>
      <c r="C4" s="51"/>
      <c r="D4" s="52"/>
      <c r="E4" s="51"/>
      <c r="F4" s="39" t="s">
        <v>9</v>
      </c>
      <c r="G4" s="39" t="s">
        <v>10</v>
      </c>
    </row>
    <row r="5" spans="1:7" x14ac:dyDescent="0.35">
      <c r="A5" s="69">
        <v>1</v>
      </c>
      <c r="B5" s="70" t="s">
        <v>4</v>
      </c>
      <c r="C5" s="81">
        <v>150000</v>
      </c>
      <c r="D5" s="2" t="s">
        <v>22</v>
      </c>
      <c r="E5" s="9">
        <v>0</v>
      </c>
      <c r="F5" s="75" t="s">
        <v>9</v>
      </c>
      <c r="G5" s="75" t="s">
        <v>10</v>
      </c>
    </row>
    <row r="6" spans="1:7" x14ac:dyDescent="0.35">
      <c r="A6" s="69"/>
      <c r="B6" s="70"/>
      <c r="C6" s="81"/>
      <c r="D6" s="1" t="s">
        <v>23</v>
      </c>
      <c r="E6" s="9">
        <v>0</v>
      </c>
      <c r="F6" s="76"/>
      <c r="G6" s="76"/>
    </row>
    <row r="7" spans="1:7" x14ac:dyDescent="0.35">
      <c r="A7" s="69"/>
      <c r="B7" s="70"/>
      <c r="C7" s="81"/>
      <c r="D7" s="1" t="s">
        <v>24</v>
      </c>
      <c r="E7" s="10">
        <v>42435</v>
      </c>
      <c r="F7" s="74"/>
      <c r="G7" s="74"/>
    </row>
    <row r="8" spans="1:7" x14ac:dyDescent="0.35">
      <c r="A8" s="69"/>
      <c r="B8" s="70"/>
      <c r="C8" s="81">
        <v>300000</v>
      </c>
      <c r="D8" s="1" t="s">
        <v>25</v>
      </c>
      <c r="E8" s="10">
        <v>41808.75</v>
      </c>
      <c r="F8" s="75" t="s">
        <v>9</v>
      </c>
      <c r="G8" s="75" t="s">
        <v>10</v>
      </c>
    </row>
    <row r="9" spans="1:7" x14ac:dyDescent="0.35">
      <c r="A9" s="69"/>
      <c r="B9" s="70"/>
      <c r="C9" s="81"/>
      <c r="D9" s="1" t="s">
        <v>26</v>
      </c>
      <c r="E9" s="9">
        <v>0</v>
      </c>
      <c r="F9" s="76"/>
      <c r="G9" s="76"/>
    </row>
    <row r="10" spans="1:7" x14ac:dyDescent="0.35">
      <c r="A10" s="69"/>
      <c r="B10" s="70"/>
      <c r="C10" s="81"/>
      <c r="D10" s="1" t="s">
        <v>27</v>
      </c>
      <c r="E10" s="9">
        <v>0</v>
      </c>
      <c r="F10" s="74"/>
      <c r="G10" s="74"/>
    </row>
    <row r="11" spans="1:7" x14ac:dyDescent="0.35">
      <c r="A11" s="69">
        <v>2</v>
      </c>
      <c r="B11" s="70" t="s">
        <v>5</v>
      </c>
      <c r="C11" s="81">
        <v>10000</v>
      </c>
      <c r="D11" s="2" t="s">
        <v>22</v>
      </c>
      <c r="E11" s="9">
        <v>0</v>
      </c>
      <c r="F11" s="75" t="s">
        <v>9</v>
      </c>
      <c r="G11" s="75" t="s">
        <v>10</v>
      </c>
    </row>
    <row r="12" spans="1:7" x14ac:dyDescent="0.35">
      <c r="A12" s="69"/>
      <c r="B12" s="70"/>
      <c r="C12" s="81"/>
      <c r="D12" s="1" t="s">
        <v>23</v>
      </c>
      <c r="E12" s="9">
        <v>0</v>
      </c>
      <c r="F12" s="76"/>
      <c r="G12" s="76"/>
    </row>
    <row r="13" spans="1:7" x14ac:dyDescent="0.35">
      <c r="A13" s="69"/>
      <c r="B13" s="70"/>
      <c r="C13" s="81"/>
      <c r="D13" s="1" t="s">
        <v>24</v>
      </c>
      <c r="E13" s="10">
        <v>1889.86</v>
      </c>
      <c r="F13" s="74"/>
      <c r="G13" s="74"/>
    </row>
    <row r="14" spans="1:7" x14ac:dyDescent="0.35">
      <c r="A14" s="69"/>
      <c r="B14" s="70"/>
      <c r="C14" s="81">
        <v>20000</v>
      </c>
      <c r="D14" s="1" t="s">
        <v>25</v>
      </c>
      <c r="E14" s="10">
        <v>1582.29</v>
      </c>
      <c r="F14" s="75" t="s">
        <v>9</v>
      </c>
      <c r="G14" s="75" t="s">
        <v>10</v>
      </c>
    </row>
    <row r="15" spans="1:7" x14ac:dyDescent="0.35">
      <c r="A15" s="69"/>
      <c r="B15" s="70"/>
      <c r="C15" s="81"/>
      <c r="D15" s="1" t="s">
        <v>26</v>
      </c>
      <c r="E15" s="9">
        <v>0</v>
      </c>
      <c r="F15" s="76"/>
      <c r="G15" s="76"/>
    </row>
    <row r="16" spans="1:7" x14ac:dyDescent="0.35">
      <c r="A16" s="69"/>
      <c r="B16" s="70"/>
      <c r="C16" s="81"/>
      <c r="D16" s="1" t="s">
        <v>27</v>
      </c>
      <c r="E16" s="10">
        <v>312.69</v>
      </c>
      <c r="F16" s="74"/>
      <c r="G16" s="74"/>
    </row>
    <row r="17" spans="1:7" x14ac:dyDescent="0.35">
      <c r="A17" s="69">
        <v>3</v>
      </c>
      <c r="B17" s="82" t="s">
        <v>11</v>
      </c>
      <c r="C17" s="71" t="s">
        <v>14</v>
      </c>
      <c r="D17" s="1" t="s">
        <v>22</v>
      </c>
      <c r="E17" s="12">
        <v>170</v>
      </c>
      <c r="F17" s="78"/>
      <c r="G17" s="75" t="s">
        <v>14</v>
      </c>
    </row>
    <row r="18" spans="1:7" x14ac:dyDescent="0.35">
      <c r="A18" s="69"/>
      <c r="B18" s="83"/>
      <c r="C18" s="72"/>
      <c r="D18" s="1" t="s">
        <v>23</v>
      </c>
      <c r="E18" s="12">
        <v>230</v>
      </c>
      <c r="F18" s="79"/>
      <c r="G18" s="76"/>
    </row>
    <row r="19" spans="1:7" x14ac:dyDescent="0.35">
      <c r="A19" s="69"/>
      <c r="B19" s="83"/>
      <c r="C19" s="72"/>
      <c r="D19" s="1" t="s">
        <v>24</v>
      </c>
      <c r="E19" s="12">
        <v>140</v>
      </c>
      <c r="F19" s="79"/>
      <c r="G19" s="76"/>
    </row>
    <row r="20" spans="1:7" x14ac:dyDescent="0.35">
      <c r="A20" s="69"/>
      <c r="B20" s="83"/>
      <c r="C20" s="72"/>
      <c r="D20" s="1" t="s">
        <v>25</v>
      </c>
      <c r="E20" s="12">
        <v>170</v>
      </c>
      <c r="F20" s="79"/>
      <c r="G20" s="76"/>
    </row>
    <row r="21" spans="1:7" x14ac:dyDescent="0.35">
      <c r="A21" s="69"/>
      <c r="B21" s="83"/>
      <c r="C21" s="72"/>
      <c r="D21" s="1" t="s">
        <v>26</v>
      </c>
      <c r="E21" s="12">
        <v>330</v>
      </c>
      <c r="F21" s="79"/>
      <c r="G21" s="76"/>
    </row>
    <row r="22" spans="1:7" x14ac:dyDescent="0.35">
      <c r="A22" s="69"/>
      <c r="B22" s="84"/>
      <c r="C22" s="73"/>
      <c r="D22" s="1" t="s">
        <v>27</v>
      </c>
      <c r="E22" s="12">
        <v>120</v>
      </c>
      <c r="F22" s="80"/>
      <c r="G22" s="74"/>
    </row>
    <row r="23" spans="1:7" x14ac:dyDescent="0.35">
      <c r="A23" s="69">
        <v>4</v>
      </c>
      <c r="B23" s="82" t="s">
        <v>12</v>
      </c>
      <c r="C23" s="71" t="s">
        <v>14</v>
      </c>
      <c r="D23" s="1" t="s">
        <v>22</v>
      </c>
      <c r="E23" s="13">
        <v>240</v>
      </c>
      <c r="F23" s="78"/>
      <c r="G23" s="75" t="s">
        <v>14</v>
      </c>
    </row>
    <row r="24" spans="1:7" x14ac:dyDescent="0.35">
      <c r="A24" s="69"/>
      <c r="B24" s="83"/>
      <c r="C24" s="72"/>
      <c r="D24" s="1" t="s">
        <v>23</v>
      </c>
      <c r="E24" s="12">
        <v>410</v>
      </c>
      <c r="F24" s="79"/>
      <c r="G24" s="76"/>
    </row>
    <row r="25" spans="1:7" x14ac:dyDescent="0.35">
      <c r="A25" s="69"/>
      <c r="B25" s="83"/>
      <c r="C25" s="72"/>
      <c r="D25" s="1" t="s">
        <v>24</v>
      </c>
      <c r="E25" s="14">
        <v>0</v>
      </c>
      <c r="F25" s="79"/>
      <c r="G25" s="76"/>
    </row>
    <row r="26" spans="1:7" x14ac:dyDescent="0.35">
      <c r="A26" s="69"/>
      <c r="B26" s="83"/>
      <c r="C26" s="72"/>
      <c r="D26" s="1" t="s">
        <v>25</v>
      </c>
      <c r="E26" s="14">
        <v>0</v>
      </c>
      <c r="F26" s="79"/>
      <c r="G26" s="76"/>
    </row>
    <row r="27" spans="1:7" x14ac:dyDescent="0.35">
      <c r="A27" s="69"/>
      <c r="B27" s="83"/>
      <c r="C27" s="72"/>
      <c r="D27" s="1" t="s">
        <v>29</v>
      </c>
      <c r="E27" s="13">
        <v>205</v>
      </c>
      <c r="F27" s="79"/>
      <c r="G27" s="76"/>
    </row>
    <row r="28" spans="1:7" x14ac:dyDescent="0.35">
      <c r="A28" s="69"/>
      <c r="B28" s="84"/>
      <c r="C28" s="73"/>
      <c r="D28" s="1" t="s">
        <v>27</v>
      </c>
      <c r="E28" s="14">
        <v>0</v>
      </c>
      <c r="F28" s="80"/>
      <c r="G28" s="74"/>
    </row>
    <row r="29" spans="1:7" x14ac:dyDescent="0.35">
      <c r="A29" s="69">
        <v>5</v>
      </c>
      <c r="B29" s="82" t="s">
        <v>13</v>
      </c>
      <c r="C29" s="71" t="s">
        <v>14</v>
      </c>
      <c r="D29" s="1" t="s">
        <v>22</v>
      </c>
      <c r="E29" s="13">
        <v>190</v>
      </c>
      <c r="F29" s="78"/>
      <c r="G29" s="75" t="s">
        <v>14</v>
      </c>
    </row>
    <row r="30" spans="1:7" x14ac:dyDescent="0.35">
      <c r="A30" s="69"/>
      <c r="B30" s="83"/>
      <c r="C30" s="72"/>
      <c r="D30" s="1" t="s">
        <v>23</v>
      </c>
      <c r="E30" s="13">
        <v>210</v>
      </c>
      <c r="F30" s="79"/>
      <c r="G30" s="76"/>
    </row>
    <row r="31" spans="1:7" x14ac:dyDescent="0.35">
      <c r="A31" s="69"/>
      <c r="B31" s="83"/>
      <c r="C31" s="72"/>
      <c r="D31" s="1" t="s">
        <v>24</v>
      </c>
      <c r="E31" s="14">
        <v>0</v>
      </c>
      <c r="F31" s="79"/>
      <c r="G31" s="76"/>
    </row>
    <row r="32" spans="1:7" x14ac:dyDescent="0.35">
      <c r="A32" s="69"/>
      <c r="B32" s="83"/>
      <c r="C32" s="72"/>
      <c r="D32" s="1" t="s">
        <v>25</v>
      </c>
      <c r="E32" s="13">
        <v>270</v>
      </c>
      <c r="F32" s="79"/>
      <c r="G32" s="76"/>
    </row>
    <row r="33" spans="1:7" x14ac:dyDescent="0.35">
      <c r="A33" s="69"/>
      <c r="B33" s="83"/>
      <c r="C33" s="72"/>
      <c r="D33" s="1" t="s">
        <v>26</v>
      </c>
      <c r="E33" s="14">
        <v>0</v>
      </c>
      <c r="F33" s="79"/>
      <c r="G33" s="76"/>
    </row>
    <row r="34" spans="1:7" x14ac:dyDescent="0.35">
      <c r="A34" s="69"/>
      <c r="B34" s="84"/>
      <c r="C34" s="73"/>
      <c r="D34" s="1" t="s">
        <v>27</v>
      </c>
      <c r="E34" s="12">
        <v>60</v>
      </c>
      <c r="F34" s="80"/>
      <c r="G34" s="74"/>
    </row>
    <row r="35" spans="1:7" x14ac:dyDescent="0.35">
      <c r="A35" s="51" t="s">
        <v>1</v>
      </c>
      <c r="B35" s="51" t="s">
        <v>2</v>
      </c>
      <c r="C35" s="51" t="s">
        <v>3</v>
      </c>
      <c r="D35" s="52" t="s">
        <v>0</v>
      </c>
      <c r="E35" s="51" t="s">
        <v>6</v>
      </c>
      <c r="F35" s="39" t="s">
        <v>7</v>
      </c>
      <c r="G35" s="39" t="s">
        <v>8</v>
      </c>
    </row>
    <row r="36" spans="1:7" x14ac:dyDescent="0.35">
      <c r="A36" s="51"/>
      <c r="B36" s="51"/>
      <c r="C36" s="51"/>
      <c r="D36" s="52"/>
      <c r="E36" s="51"/>
      <c r="F36" s="39" t="s">
        <v>9</v>
      </c>
      <c r="G36" s="39" t="s">
        <v>10</v>
      </c>
    </row>
    <row r="37" spans="1:7" x14ac:dyDescent="0.35">
      <c r="A37" s="74">
        <v>6</v>
      </c>
      <c r="B37" s="84" t="s">
        <v>45</v>
      </c>
      <c r="C37" s="85" t="s">
        <v>17</v>
      </c>
      <c r="D37" s="40" t="s">
        <v>22</v>
      </c>
      <c r="E37" s="41">
        <v>24050</v>
      </c>
      <c r="F37" s="74" t="s">
        <v>9</v>
      </c>
      <c r="G37" s="74" t="s">
        <v>10</v>
      </c>
    </row>
    <row r="38" spans="1:7" x14ac:dyDescent="0.35">
      <c r="A38" s="69"/>
      <c r="B38" s="70"/>
      <c r="C38" s="86"/>
      <c r="D38" s="1" t="s">
        <v>23</v>
      </c>
      <c r="E38" s="11">
        <v>42500</v>
      </c>
      <c r="F38" s="69"/>
      <c r="G38" s="69"/>
    </row>
    <row r="39" spans="1:7" x14ac:dyDescent="0.35">
      <c r="A39" s="69"/>
      <c r="B39" s="70"/>
      <c r="C39" s="86"/>
      <c r="D39" s="1" t="s">
        <v>24</v>
      </c>
      <c r="E39" s="11">
        <v>34900</v>
      </c>
      <c r="F39" s="69"/>
      <c r="G39" s="69"/>
    </row>
    <row r="40" spans="1:7" x14ac:dyDescent="0.35">
      <c r="A40" s="69"/>
      <c r="B40" s="70"/>
      <c r="C40" s="86"/>
      <c r="D40" s="1" t="s">
        <v>25</v>
      </c>
      <c r="E40" s="11">
        <v>39500</v>
      </c>
      <c r="F40" s="69"/>
      <c r="G40" s="69"/>
    </row>
    <row r="41" spans="1:7" x14ac:dyDescent="0.35">
      <c r="A41" s="69"/>
      <c r="B41" s="70"/>
      <c r="C41" s="86"/>
      <c r="D41" s="1" t="s">
        <v>29</v>
      </c>
      <c r="E41" s="11">
        <v>40450</v>
      </c>
      <c r="F41" s="69"/>
      <c r="G41" s="69"/>
    </row>
    <row r="42" spans="1:7" x14ac:dyDescent="0.35">
      <c r="A42" s="69"/>
      <c r="B42" s="70"/>
      <c r="C42" s="86"/>
      <c r="D42" s="1" t="s">
        <v>27</v>
      </c>
      <c r="E42" s="11">
        <v>35450</v>
      </c>
      <c r="F42" s="69"/>
      <c r="G42" s="69"/>
    </row>
    <row r="43" spans="1:7" x14ac:dyDescent="0.35">
      <c r="A43" s="69">
        <v>7</v>
      </c>
      <c r="B43" s="70" t="s">
        <v>44</v>
      </c>
      <c r="C43" s="77" t="s">
        <v>16</v>
      </c>
      <c r="D43" s="1" t="s">
        <v>22</v>
      </c>
      <c r="E43" s="11">
        <v>10400</v>
      </c>
      <c r="F43" s="69" t="s">
        <v>9</v>
      </c>
      <c r="G43" s="69" t="s">
        <v>10</v>
      </c>
    </row>
    <row r="44" spans="1:7" x14ac:dyDescent="0.35">
      <c r="A44" s="69"/>
      <c r="B44" s="70"/>
      <c r="C44" s="77"/>
      <c r="D44" s="1" t="s">
        <v>23</v>
      </c>
      <c r="E44" s="11">
        <v>13300</v>
      </c>
      <c r="F44" s="69"/>
      <c r="G44" s="69"/>
    </row>
    <row r="45" spans="1:7" x14ac:dyDescent="0.35">
      <c r="A45" s="69"/>
      <c r="B45" s="70"/>
      <c r="C45" s="77"/>
      <c r="D45" s="1" t="s">
        <v>24</v>
      </c>
      <c r="E45" s="11">
        <v>13450</v>
      </c>
      <c r="F45" s="69"/>
      <c r="G45" s="69"/>
    </row>
    <row r="46" spans="1:7" x14ac:dyDescent="0.35">
      <c r="A46" s="69"/>
      <c r="B46" s="70"/>
      <c r="C46" s="77"/>
      <c r="D46" s="1" t="s">
        <v>25</v>
      </c>
      <c r="E46" s="11">
        <v>14400</v>
      </c>
      <c r="F46" s="69"/>
      <c r="G46" s="69"/>
    </row>
    <row r="47" spans="1:7" x14ac:dyDescent="0.35">
      <c r="A47" s="69"/>
      <c r="B47" s="70"/>
      <c r="C47" s="77"/>
      <c r="D47" s="1" t="s">
        <v>29</v>
      </c>
      <c r="E47" s="11">
        <v>15200</v>
      </c>
      <c r="F47" s="69"/>
      <c r="G47" s="69"/>
    </row>
    <row r="48" spans="1:7" x14ac:dyDescent="0.35">
      <c r="A48" s="69"/>
      <c r="B48" s="70"/>
      <c r="C48" s="77"/>
      <c r="D48" s="1" t="s">
        <v>27</v>
      </c>
      <c r="E48" s="11">
        <v>12150</v>
      </c>
      <c r="F48" s="69"/>
      <c r="G48" s="69"/>
    </row>
    <row r="49" spans="1:8" x14ac:dyDescent="0.35">
      <c r="A49" s="69">
        <v>8</v>
      </c>
      <c r="B49" s="70" t="s">
        <v>46</v>
      </c>
      <c r="C49" s="77" t="s">
        <v>14</v>
      </c>
      <c r="D49" s="1" t="s">
        <v>22</v>
      </c>
      <c r="E49" s="11">
        <v>14100</v>
      </c>
      <c r="F49" s="69"/>
      <c r="G49" s="69" t="s">
        <v>14</v>
      </c>
      <c r="H49" s="4"/>
    </row>
    <row r="50" spans="1:8" x14ac:dyDescent="0.35">
      <c r="A50" s="69"/>
      <c r="B50" s="70"/>
      <c r="C50" s="77"/>
      <c r="D50" s="1" t="s">
        <v>23</v>
      </c>
      <c r="E50" s="11">
        <v>15600</v>
      </c>
      <c r="F50" s="69"/>
      <c r="G50" s="69"/>
      <c r="H50" s="4"/>
    </row>
    <row r="51" spans="1:8" x14ac:dyDescent="0.35">
      <c r="A51" s="69"/>
      <c r="B51" s="70"/>
      <c r="C51" s="77"/>
      <c r="D51" s="1" t="s">
        <v>24</v>
      </c>
      <c r="E51" s="11">
        <v>1120</v>
      </c>
      <c r="F51" s="69"/>
      <c r="G51" s="69"/>
      <c r="H51" s="4"/>
    </row>
    <row r="52" spans="1:8" x14ac:dyDescent="0.35">
      <c r="A52" s="69"/>
      <c r="B52" s="70"/>
      <c r="C52" s="77"/>
      <c r="D52" s="1" t="s">
        <v>25</v>
      </c>
      <c r="E52" s="11">
        <v>5415</v>
      </c>
      <c r="F52" s="69"/>
      <c r="G52" s="69"/>
      <c r="H52" s="4"/>
    </row>
    <row r="53" spans="1:8" x14ac:dyDescent="0.35">
      <c r="A53" s="69"/>
      <c r="B53" s="70"/>
      <c r="C53" s="77"/>
      <c r="D53" s="1" t="s">
        <v>29</v>
      </c>
      <c r="E53" s="11">
        <v>4700</v>
      </c>
      <c r="F53" s="69"/>
      <c r="G53" s="69"/>
      <c r="H53" s="4"/>
    </row>
    <row r="54" spans="1:8" x14ac:dyDescent="0.35">
      <c r="A54" s="69"/>
      <c r="B54" s="70"/>
      <c r="C54" s="77"/>
      <c r="D54" s="1" t="s">
        <v>27</v>
      </c>
      <c r="E54" s="11">
        <v>9400</v>
      </c>
      <c r="F54" s="69"/>
      <c r="G54" s="69"/>
      <c r="H54" s="4"/>
    </row>
    <row r="55" spans="1:8" x14ac:dyDescent="0.35">
      <c r="A55" s="69">
        <v>9</v>
      </c>
      <c r="B55" s="70" t="s">
        <v>47</v>
      </c>
      <c r="C55" s="77" t="s">
        <v>15</v>
      </c>
      <c r="D55" s="1" t="s">
        <v>22</v>
      </c>
      <c r="E55" s="11">
        <v>703680</v>
      </c>
      <c r="F55" s="69" t="s">
        <v>9</v>
      </c>
      <c r="G55" s="69" t="s">
        <v>10</v>
      </c>
      <c r="H55" s="5"/>
    </row>
    <row r="56" spans="1:8" x14ac:dyDescent="0.35">
      <c r="A56" s="69"/>
      <c r="B56" s="70"/>
      <c r="C56" s="77"/>
      <c r="D56" s="1" t="s">
        <v>23</v>
      </c>
      <c r="E56" s="11">
        <v>620732</v>
      </c>
      <c r="F56" s="69"/>
      <c r="G56" s="69"/>
      <c r="H56" s="5"/>
    </row>
    <row r="57" spans="1:8" x14ac:dyDescent="0.35">
      <c r="A57" s="69"/>
      <c r="B57" s="70"/>
      <c r="C57" s="77"/>
      <c r="D57" s="1" t="s">
        <v>24</v>
      </c>
      <c r="E57" s="11">
        <v>359720</v>
      </c>
      <c r="F57" s="69"/>
      <c r="G57" s="69"/>
      <c r="H57" s="5"/>
    </row>
    <row r="58" spans="1:8" x14ac:dyDescent="0.35">
      <c r="A58" s="69"/>
      <c r="B58" s="70"/>
      <c r="C58" s="77"/>
      <c r="D58" s="1" t="s">
        <v>25</v>
      </c>
      <c r="E58" s="11">
        <v>531760</v>
      </c>
      <c r="F58" s="69"/>
      <c r="G58" s="69"/>
      <c r="H58" s="5"/>
    </row>
    <row r="59" spans="1:8" x14ac:dyDescent="0.35">
      <c r="A59" s="69"/>
      <c r="B59" s="70"/>
      <c r="C59" s="77"/>
      <c r="D59" s="1" t="s">
        <v>29</v>
      </c>
      <c r="E59" s="11">
        <v>430400</v>
      </c>
      <c r="F59" s="69"/>
      <c r="G59" s="69"/>
      <c r="H59" s="5"/>
    </row>
    <row r="60" spans="1:8" x14ac:dyDescent="0.35">
      <c r="A60" s="69"/>
      <c r="B60" s="70"/>
      <c r="C60" s="77"/>
      <c r="D60" s="1" t="s">
        <v>27</v>
      </c>
      <c r="E60" s="11">
        <v>517800</v>
      </c>
      <c r="F60" s="69"/>
      <c r="G60" s="69"/>
      <c r="H60" s="5"/>
    </row>
    <row r="61" spans="1:8" s="8" customFormat="1" x14ac:dyDescent="0.35">
      <c r="A61" s="60">
        <v>10</v>
      </c>
      <c r="B61" s="61" t="s">
        <v>18</v>
      </c>
      <c r="C61" s="68">
        <v>67500</v>
      </c>
      <c r="D61" s="15" t="s">
        <v>22</v>
      </c>
      <c r="E61" s="16">
        <v>244416.6</v>
      </c>
      <c r="F61" s="65" t="s">
        <v>7</v>
      </c>
      <c r="G61" s="65" t="s">
        <v>8</v>
      </c>
    </row>
    <row r="62" spans="1:8" s="8" customFormat="1" x14ac:dyDescent="0.35">
      <c r="A62" s="60"/>
      <c r="B62" s="61"/>
      <c r="C62" s="68"/>
      <c r="D62" s="17" t="s">
        <v>23</v>
      </c>
      <c r="E62" s="18">
        <v>201795</v>
      </c>
      <c r="F62" s="66"/>
      <c r="G62" s="66"/>
    </row>
    <row r="63" spans="1:8" s="8" customFormat="1" x14ac:dyDescent="0.35">
      <c r="A63" s="60"/>
      <c r="B63" s="61"/>
      <c r="C63" s="68"/>
      <c r="D63" s="17" t="s">
        <v>24</v>
      </c>
      <c r="E63" s="18">
        <v>182100</v>
      </c>
      <c r="F63" s="67"/>
      <c r="G63" s="67"/>
    </row>
    <row r="64" spans="1:8" s="8" customFormat="1" x14ac:dyDescent="0.35">
      <c r="A64" s="60"/>
      <c r="B64" s="61"/>
      <c r="C64" s="68">
        <v>135000</v>
      </c>
      <c r="D64" s="17" t="s">
        <v>25</v>
      </c>
      <c r="E64" s="18">
        <v>122245</v>
      </c>
      <c r="F64" s="65" t="s">
        <v>7</v>
      </c>
      <c r="G64" s="65" t="s">
        <v>8</v>
      </c>
    </row>
    <row r="65" spans="1:7" s="8" customFormat="1" x14ac:dyDescent="0.35">
      <c r="A65" s="60"/>
      <c r="B65" s="61"/>
      <c r="C65" s="68"/>
      <c r="D65" s="17" t="s">
        <v>26</v>
      </c>
      <c r="E65" s="18">
        <v>90994</v>
      </c>
      <c r="F65" s="66"/>
      <c r="G65" s="66"/>
    </row>
    <row r="66" spans="1:7" s="8" customFormat="1" x14ac:dyDescent="0.35">
      <c r="A66" s="60"/>
      <c r="B66" s="61"/>
      <c r="C66" s="68"/>
      <c r="D66" s="17" t="s">
        <v>27</v>
      </c>
      <c r="E66" s="18">
        <v>68755</v>
      </c>
      <c r="F66" s="67"/>
      <c r="G66" s="67"/>
    </row>
    <row r="67" spans="1:7" s="8" customFormat="1" x14ac:dyDescent="0.35">
      <c r="A67" s="43"/>
      <c r="B67" s="44"/>
      <c r="C67" s="45"/>
      <c r="D67" s="46"/>
      <c r="E67" s="47"/>
      <c r="F67" s="43"/>
      <c r="G67" s="43"/>
    </row>
    <row r="68" spans="1:7" s="8" customFormat="1" x14ac:dyDescent="0.35">
      <c r="A68" s="43"/>
      <c r="B68" s="44"/>
      <c r="C68" s="45"/>
      <c r="D68" s="46"/>
      <c r="E68" s="47"/>
      <c r="F68" s="43"/>
      <c r="G68" s="43"/>
    </row>
    <row r="69" spans="1:7" s="8" customFormat="1" x14ac:dyDescent="0.35">
      <c r="A69" s="51" t="s">
        <v>1</v>
      </c>
      <c r="B69" s="51" t="s">
        <v>2</v>
      </c>
      <c r="C69" s="51" t="s">
        <v>3</v>
      </c>
      <c r="D69" s="52" t="s">
        <v>0</v>
      </c>
      <c r="E69" s="51" t="s">
        <v>6</v>
      </c>
      <c r="F69" s="39" t="s">
        <v>7</v>
      </c>
      <c r="G69" s="39" t="s">
        <v>8</v>
      </c>
    </row>
    <row r="70" spans="1:7" s="8" customFormat="1" x14ac:dyDescent="0.35">
      <c r="A70" s="51"/>
      <c r="B70" s="51"/>
      <c r="C70" s="51"/>
      <c r="D70" s="52"/>
      <c r="E70" s="51"/>
      <c r="F70" s="39" t="s">
        <v>9</v>
      </c>
      <c r="G70" s="39" t="s">
        <v>10</v>
      </c>
    </row>
    <row r="71" spans="1:7" s="8" customFormat="1" ht="21" customHeight="1" x14ac:dyDescent="0.35">
      <c r="A71" s="67">
        <v>11</v>
      </c>
      <c r="B71" s="88" t="s">
        <v>19</v>
      </c>
      <c r="C71" s="90">
        <v>13500</v>
      </c>
      <c r="D71" s="48" t="s">
        <v>22</v>
      </c>
      <c r="E71" s="42">
        <f>26600+13710</f>
        <v>40310</v>
      </c>
      <c r="F71" s="67" t="s">
        <v>7</v>
      </c>
      <c r="G71" s="67" t="s">
        <v>8</v>
      </c>
    </row>
    <row r="72" spans="1:7" s="8" customFormat="1" x14ac:dyDescent="0.35">
      <c r="A72" s="60"/>
      <c r="B72" s="88"/>
      <c r="C72" s="68"/>
      <c r="D72" s="17" t="s">
        <v>23</v>
      </c>
      <c r="E72" s="18">
        <f>26900+2800</f>
        <v>29700</v>
      </c>
      <c r="F72" s="60"/>
      <c r="G72" s="60"/>
    </row>
    <row r="73" spans="1:7" s="8" customFormat="1" x14ac:dyDescent="0.35">
      <c r="A73" s="60"/>
      <c r="B73" s="88"/>
      <c r="C73" s="68"/>
      <c r="D73" s="17" t="s">
        <v>24</v>
      </c>
      <c r="E73" s="18">
        <f>5600+5600</f>
        <v>11200</v>
      </c>
      <c r="F73" s="60"/>
      <c r="G73" s="60"/>
    </row>
    <row r="74" spans="1:7" s="8" customFormat="1" x14ac:dyDescent="0.35">
      <c r="A74" s="60"/>
      <c r="B74" s="88"/>
      <c r="C74" s="68">
        <v>27000</v>
      </c>
      <c r="D74" s="17" t="s">
        <v>25</v>
      </c>
      <c r="E74" s="18">
        <f>25950+2800</f>
        <v>28750</v>
      </c>
      <c r="F74" s="60" t="s">
        <v>7</v>
      </c>
      <c r="G74" s="60" t="s">
        <v>8</v>
      </c>
    </row>
    <row r="75" spans="1:7" s="8" customFormat="1" x14ac:dyDescent="0.35">
      <c r="A75" s="60"/>
      <c r="B75" s="88"/>
      <c r="C75" s="68"/>
      <c r="D75" s="17" t="s">
        <v>26</v>
      </c>
      <c r="E75" s="18">
        <f>14200+8760</f>
        <v>22960</v>
      </c>
      <c r="F75" s="60"/>
      <c r="G75" s="60"/>
    </row>
    <row r="76" spans="1:7" s="8" customFormat="1" x14ac:dyDescent="0.35">
      <c r="A76" s="60"/>
      <c r="B76" s="89"/>
      <c r="C76" s="68"/>
      <c r="D76" s="17" t="s">
        <v>27</v>
      </c>
      <c r="E76" s="18">
        <v>21300</v>
      </c>
      <c r="F76" s="60"/>
      <c r="G76" s="60"/>
    </row>
    <row r="77" spans="1:7" s="8" customFormat="1" x14ac:dyDescent="0.35">
      <c r="A77" s="60">
        <v>12</v>
      </c>
      <c r="B77" s="61" t="s">
        <v>20</v>
      </c>
      <c r="C77" s="68">
        <v>9500</v>
      </c>
      <c r="D77" s="15" t="s">
        <v>22</v>
      </c>
      <c r="E77" s="18">
        <v>35000</v>
      </c>
      <c r="F77" s="60" t="s">
        <v>7</v>
      </c>
      <c r="G77" s="60" t="s">
        <v>8</v>
      </c>
    </row>
    <row r="78" spans="1:7" s="8" customFormat="1" x14ac:dyDescent="0.35">
      <c r="A78" s="60"/>
      <c r="B78" s="61"/>
      <c r="C78" s="68"/>
      <c r="D78" s="17" t="s">
        <v>23</v>
      </c>
      <c r="E78" s="19">
        <v>0</v>
      </c>
      <c r="F78" s="60"/>
      <c r="G78" s="60"/>
    </row>
    <row r="79" spans="1:7" s="8" customFormat="1" x14ac:dyDescent="0.35">
      <c r="A79" s="60"/>
      <c r="B79" s="61"/>
      <c r="C79" s="68"/>
      <c r="D79" s="17" t="s">
        <v>24</v>
      </c>
      <c r="E79" s="18">
        <v>6000</v>
      </c>
      <c r="F79" s="60"/>
      <c r="G79" s="60"/>
    </row>
    <row r="80" spans="1:7" s="8" customFormat="1" x14ac:dyDescent="0.35">
      <c r="A80" s="60"/>
      <c r="B80" s="61"/>
      <c r="C80" s="68">
        <v>19000</v>
      </c>
      <c r="D80" s="17" t="s">
        <v>25</v>
      </c>
      <c r="E80" s="18">
        <v>26000</v>
      </c>
      <c r="F80" s="60" t="s">
        <v>7</v>
      </c>
      <c r="G80" s="60" t="s">
        <v>8</v>
      </c>
    </row>
    <row r="81" spans="1:7" s="8" customFormat="1" x14ac:dyDescent="0.35">
      <c r="A81" s="60"/>
      <c r="B81" s="61"/>
      <c r="C81" s="68"/>
      <c r="D81" s="17" t="s">
        <v>26</v>
      </c>
      <c r="E81" s="18">
        <v>3900</v>
      </c>
      <c r="F81" s="60"/>
      <c r="G81" s="60"/>
    </row>
    <row r="82" spans="1:7" s="8" customFormat="1" x14ac:dyDescent="0.35">
      <c r="A82" s="60"/>
      <c r="B82" s="61"/>
      <c r="C82" s="68"/>
      <c r="D82" s="17" t="s">
        <v>27</v>
      </c>
      <c r="E82" s="18">
        <v>10000</v>
      </c>
      <c r="F82" s="60"/>
      <c r="G82" s="60"/>
    </row>
    <row r="83" spans="1:7" s="8" customFormat="1" x14ac:dyDescent="0.35">
      <c r="A83" s="60">
        <v>13</v>
      </c>
      <c r="B83" s="61" t="s">
        <v>42</v>
      </c>
      <c r="C83" s="68">
        <v>75</v>
      </c>
      <c r="D83" s="15" t="s">
        <v>22</v>
      </c>
      <c r="E83" s="18">
        <v>1000</v>
      </c>
      <c r="F83" s="60" t="s">
        <v>7</v>
      </c>
      <c r="G83" s="60" t="s">
        <v>8</v>
      </c>
    </row>
    <row r="84" spans="1:7" s="8" customFormat="1" x14ac:dyDescent="0.35">
      <c r="A84" s="60"/>
      <c r="B84" s="61"/>
      <c r="C84" s="68"/>
      <c r="D84" s="17" t="s">
        <v>23</v>
      </c>
      <c r="E84" s="19">
        <v>0</v>
      </c>
      <c r="F84" s="60"/>
      <c r="G84" s="60"/>
    </row>
    <row r="85" spans="1:7" s="8" customFormat="1" x14ac:dyDescent="0.35">
      <c r="A85" s="60"/>
      <c r="B85" s="61"/>
      <c r="C85" s="68"/>
      <c r="D85" s="17" t="s">
        <v>24</v>
      </c>
      <c r="E85" s="19">
        <v>0</v>
      </c>
      <c r="F85" s="60"/>
      <c r="G85" s="60"/>
    </row>
    <row r="86" spans="1:7" s="8" customFormat="1" x14ac:dyDescent="0.35">
      <c r="A86" s="60"/>
      <c r="B86" s="61"/>
      <c r="C86" s="68">
        <v>150</v>
      </c>
      <c r="D86" s="17" t="s">
        <v>25</v>
      </c>
      <c r="E86" s="19">
        <v>0</v>
      </c>
      <c r="F86" s="60" t="s">
        <v>9</v>
      </c>
      <c r="G86" s="60" t="s">
        <v>10</v>
      </c>
    </row>
    <row r="87" spans="1:7" s="8" customFormat="1" x14ac:dyDescent="0.35">
      <c r="A87" s="60"/>
      <c r="B87" s="61"/>
      <c r="C87" s="68"/>
      <c r="D87" s="17" t="s">
        <v>26</v>
      </c>
      <c r="E87" s="19">
        <v>0</v>
      </c>
      <c r="F87" s="60"/>
      <c r="G87" s="60"/>
    </row>
    <row r="88" spans="1:7" s="8" customFormat="1" x14ac:dyDescent="0.35">
      <c r="A88" s="60"/>
      <c r="B88" s="61"/>
      <c r="C88" s="68"/>
      <c r="D88" s="17" t="s">
        <v>27</v>
      </c>
      <c r="E88" s="19">
        <v>0</v>
      </c>
      <c r="F88" s="60"/>
      <c r="G88" s="60"/>
    </row>
    <row r="89" spans="1:7" s="8" customFormat="1" x14ac:dyDescent="0.35">
      <c r="A89" s="60">
        <v>14</v>
      </c>
      <c r="B89" s="61" t="s">
        <v>21</v>
      </c>
      <c r="C89" s="68">
        <v>13000</v>
      </c>
      <c r="D89" s="15" t="s">
        <v>22</v>
      </c>
      <c r="E89" s="18">
        <f>13710+10140</f>
        <v>23850</v>
      </c>
      <c r="F89" s="60" t="s">
        <v>7</v>
      </c>
      <c r="G89" s="60" t="s">
        <v>8</v>
      </c>
    </row>
    <row r="90" spans="1:7" s="8" customFormat="1" x14ac:dyDescent="0.35">
      <c r="A90" s="60"/>
      <c r="B90" s="61"/>
      <c r="C90" s="68"/>
      <c r="D90" s="17" t="s">
        <v>23</v>
      </c>
      <c r="E90" s="18">
        <f>18230+10100</f>
        <v>28330</v>
      </c>
      <c r="F90" s="60"/>
      <c r="G90" s="60"/>
    </row>
    <row r="91" spans="1:7" s="8" customFormat="1" x14ac:dyDescent="0.35">
      <c r="A91" s="60"/>
      <c r="B91" s="61"/>
      <c r="C91" s="68"/>
      <c r="D91" s="17" t="s">
        <v>24</v>
      </c>
      <c r="E91" s="18">
        <f>24230+22070</f>
        <v>46300</v>
      </c>
      <c r="F91" s="60"/>
      <c r="G91" s="60"/>
    </row>
    <row r="92" spans="1:7" s="8" customFormat="1" x14ac:dyDescent="0.35">
      <c r="A92" s="60"/>
      <c r="B92" s="61"/>
      <c r="C92" s="68">
        <v>26000</v>
      </c>
      <c r="D92" s="17" t="s">
        <v>25</v>
      </c>
      <c r="E92" s="18">
        <f>12910+8460</f>
        <v>21370</v>
      </c>
      <c r="F92" s="60" t="s">
        <v>7</v>
      </c>
      <c r="G92" s="60" t="s">
        <v>8</v>
      </c>
    </row>
    <row r="93" spans="1:7" s="8" customFormat="1" x14ac:dyDescent="0.35">
      <c r="A93" s="60"/>
      <c r="B93" s="61"/>
      <c r="C93" s="68"/>
      <c r="D93" s="17" t="s">
        <v>26</v>
      </c>
      <c r="E93" s="18">
        <f>9660+4860</f>
        <v>14520</v>
      </c>
      <c r="F93" s="60"/>
      <c r="G93" s="60"/>
    </row>
    <row r="94" spans="1:7" s="8" customFormat="1" x14ac:dyDescent="0.35">
      <c r="A94" s="60"/>
      <c r="B94" s="61"/>
      <c r="C94" s="68"/>
      <c r="D94" s="17" t="s">
        <v>27</v>
      </c>
      <c r="E94" s="18">
        <v>21810</v>
      </c>
      <c r="F94" s="60"/>
      <c r="G94" s="60"/>
    </row>
    <row r="95" spans="1:7" s="8" customFormat="1" x14ac:dyDescent="0.35">
      <c r="A95" s="60">
        <v>15</v>
      </c>
      <c r="B95" s="61" t="s">
        <v>41</v>
      </c>
      <c r="C95" s="62" t="s">
        <v>14</v>
      </c>
      <c r="D95" s="15" t="s">
        <v>22</v>
      </c>
      <c r="E95" s="19">
        <v>0</v>
      </c>
      <c r="F95" s="65"/>
      <c r="G95" s="65" t="s">
        <v>14</v>
      </c>
    </row>
    <row r="96" spans="1:7" s="8" customFormat="1" x14ac:dyDescent="0.35">
      <c r="A96" s="60"/>
      <c r="B96" s="61"/>
      <c r="C96" s="63"/>
      <c r="D96" s="17" t="s">
        <v>23</v>
      </c>
      <c r="E96" s="18">
        <v>250</v>
      </c>
      <c r="F96" s="66"/>
      <c r="G96" s="66"/>
    </row>
    <row r="97" spans="1:7" s="8" customFormat="1" x14ac:dyDescent="0.35">
      <c r="A97" s="60"/>
      <c r="B97" s="61"/>
      <c r="C97" s="63"/>
      <c r="D97" s="17" t="s">
        <v>24</v>
      </c>
      <c r="E97" s="18">
        <v>8850</v>
      </c>
      <c r="F97" s="66"/>
      <c r="G97" s="66"/>
    </row>
    <row r="98" spans="1:7" s="8" customFormat="1" x14ac:dyDescent="0.35">
      <c r="A98" s="60"/>
      <c r="B98" s="61"/>
      <c r="C98" s="63"/>
      <c r="D98" s="17" t="s">
        <v>25</v>
      </c>
      <c r="E98" s="18">
        <v>1150</v>
      </c>
      <c r="F98" s="66"/>
      <c r="G98" s="66"/>
    </row>
    <row r="99" spans="1:7" s="8" customFormat="1" x14ac:dyDescent="0.35">
      <c r="A99" s="60"/>
      <c r="B99" s="61"/>
      <c r="C99" s="63"/>
      <c r="D99" s="17" t="s">
        <v>26</v>
      </c>
      <c r="E99" s="19">
        <v>0</v>
      </c>
      <c r="F99" s="66"/>
      <c r="G99" s="66"/>
    </row>
    <row r="100" spans="1:7" s="8" customFormat="1" x14ac:dyDescent="0.35">
      <c r="A100" s="60"/>
      <c r="B100" s="61"/>
      <c r="C100" s="64"/>
      <c r="D100" s="17" t="s">
        <v>27</v>
      </c>
      <c r="E100" s="19">
        <v>0</v>
      </c>
      <c r="F100" s="67"/>
      <c r="G100" s="67"/>
    </row>
    <row r="101" spans="1:7" s="8" customFormat="1" x14ac:dyDescent="0.35">
      <c r="A101" s="43"/>
      <c r="B101" s="44"/>
      <c r="C101" s="49"/>
      <c r="D101" s="46"/>
      <c r="E101" s="50"/>
      <c r="F101" s="43"/>
      <c r="G101" s="43"/>
    </row>
    <row r="102" spans="1:7" s="8" customFormat="1" x14ac:dyDescent="0.35">
      <c r="A102" s="43"/>
      <c r="B102" s="44"/>
      <c r="C102" s="49"/>
      <c r="D102" s="46"/>
      <c r="E102" s="50"/>
      <c r="F102" s="43"/>
      <c r="G102" s="43"/>
    </row>
    <row r="103" spans="1:7" s="8" customFormat="1" x14ac:dyDescent="0.35">
      <c r="A103" s="51" t="s">
        <v>1</v>
      </c>
      <c r="B103" s="51" t="s">
        <v>2</v>
      </c>
      <c r="C103" s="51" t="s">
        <v>3</v>
      </c>
      <c r="D103" s="52" t="s">
        <v>0</v>
      </c>
      <c r="E103" s="51" t="s">
        <v>6</v>
      </c>
      <c r="F103" s="39" t="s">
        <v>7</v>
      </c>
      <c r="G103" s="39" t="s">
        <v>8</v>
      </c>
    </row>
    <row r="104" spans="1:7" s="8" customFormat="1" x14ac:dyDescent="0.35">
      <c r="A104" s="51"/>
      <c r="B104" s="51"/>
      <c r="C104" s="51"/>
      <c r="D104" s="52"/>
      <c r="E104" s="51"/>
      <c r="F104" s="39" t="s">
        <v>9</v>
      </c>
      <c r="G104" s="39" t="s">
        <v>10</v>
      </c>
    </row>
    <row r="105" spans="1:7" x14ac:dyDescent="0.35">
      <c r="A105" s="53">
        <v>16</v>
      </c>
      <c r="B105" s="54" t="s">
        <v>30</v>
      </c>
      <c r="C105" s="34">
        <v>25000</v>
      </c>
      <c r="D105" s="23" t="s">
        <v>31</v>
      </c>
      <c r="E105" s="30">
        <v>33860</v>
      </c>
      <c r="F105" s="20" t="s">
        <v>7</v>
      </c>
      <c r="G105" s="20" t="s">
        <v>8</v>
      </c>
    </row>
    <row r="106" spans="1:7" x14ac:dyDescent="0.35">
      <c r="A106" s="53"/>
      <c r="B106" s="55"/>
      <c r="C106" s="34">
        <v>25000</v>
      </c>
      <c r="D106" s="23" t="s">
        <v>32</v>
      </c>
      <c r="E106" s="30">
        <v>31690</v>
      </c>
      <c r="F106" s="20" t="s">
        <v>7</v>
      </c>
      <c r="G106" s="20" t="s">
        <v>8</v>
      </c>
    </row>
    <row r="107" spans="1:7" x14ac:dyDescent="0.35">
      <c r="A107" s="53"/>
      <c r="B107" s="55"/>
      <c r="C107" s="34">
        <v>25000</v>
      </c>
      <c r="D107" s="23" t="s">
        <v>33</v>
      </c>
      <c r="E107" s="30">
        <v>26800</v>
      </c>
      <c r="F107" s="20" t="s">
        <v>7</v>
      </c>
      <c r="G107" s="20" t="s">
        <v>8</v>
      </c>
    </row>
    <row r="108" spans="1:7" x14ac:dyDescent="0.35">
      <c r="A108" s="53"/>
      <c r="B108" s="55"/>
      <c r="C108" s="34">
        <v>25000</v>
      </c>
      <c r="D108" s="23" t="s">
        <v>34</v>
      </c>
      <c r="E108" s="30">
        <v>29950</v>
      </c>
      <c r="F108" s="20" t="s">
        <v>7</v>
      </c>
      <c r="G108" s="20" t="s">
        <v>8</v>
      </c>
    </row>
    <row r="109" spans="1:7" x14ac:dyDescent="0.35">
      <c r="A109" s="53"/>
      <c r="B109" s="55"/>
      <c r="C109" s="34">
        <v>25000</v>
      </c>
      <c r="D109" s="23" t="s">
        <v>35</v>
      </c>
      <c r="E109" s="30">
        <v>28770</v>
      </c>
      <c r="F109" s="20" t="s">
        <v>7</v>
      </c>
      <c r="G109" s="20" t="s">
        <v>8</v>
      </c>
    </row>
    <row r="110" spans="1:7" x14ac:dyDescent="0.35">
      <c r="A110" s="53"/>
      <c r="B110" s="56"/>
      <c r="C110" s="34">
        <v>25000</v>
      </c>
      <c r="D110" s="23" t="s">
        <v>36</v>
      </c>
      <c r="E110" s="30">
        <v>35380</v>
      </c>
      <c r="F110" s="20" t="s">
        <v>7</v>
      </c>
      <c r="G110" s="20" t="s">
        <v>8</v>
      </c>
    </row>
    <row r="111" spans="1:7" x14ac:dyDescent="0.35">
      <c r="A111" s="57">
        <v>17</v>
      </c>
      <c r="B111" s="54" t="s">
        <v>37</v>
      </c>
      <c r="C111" s="35">
        <v>100000</v>
      </c>
      <c r="D111" s="24" t="s">
        <v>22</v>
      </c>
      <c r="E111" s="27">
        <v>106700</v>
      </c>
      <c r="F111" s="21" t="s">
        <v>38</v>
      </c>
      <c r="G111" s="20" t="s">
        <v>8</v>
      </c>
    </row>
    <row r="112" spans="1:7" x14ac:dyDescent="0.35">
      <c r="A112" s="58"/>
      <c r="B112" s="55"/>
      <c r="C112" s="36">
        <v>100000</v>
      </c>
      <c r="D112" s="25" t="s">
        <v>23</v>
      </c>
      <c r="E112" s="22">
        <v>96150</v>
      </c>
      <c r="F112" s="21" t="s">
        <v>38</v>
      </c>
      <c r="G112" s="20" t="s">
        <v>10</v>
      </c>
    </row>
    <row r="113" spans="1:7" x14ac:dyDescent="0.35">
      <c r="A113" s="58"/>
      <c r="B113" s="55"/>
      <c r="C113" s="36">
        <v>100000</v>
      </c>
      <c r="D113" s="25" t="s">
        <v>24</v>
      </c>
      <c r="E113" s="28">
        <v>92420</v>
      </c>
      <c r="F113" s="21" t="s">
        <v>38</v>
      </c>
      <c r="G113" s="20" t="s">
        <v>10</v>
      </c>
    </row>
    <row r="114" spans="1:7" x14ac:dyDescent="0.35">
      <c r="A114" s="58"/>
      <c r="B114" s="55"/>
      <c r="C114" s="36">
        <v>100000</v>
      </c>
      <c r="D114" s="25" t="s">
        <v>25</v>
      </c>
      <c r="E114" s="28">
        <v>116040</v>
      </c>
      <c r="F114" s="20" t="s">
        <v>7</v>
      </c>
      <c r="G114" s="20" t="s">
        <v>8</v>
      </c>
    </row>
    <row r="115" spans="1:7" x14ac:dyDescent="0.35">
      <c r="A115" s="58"/>
      <c r="B115" s="55"/>
      <c r="C115" s="36">
        <v>100000</v>
      </c>
      <c r="D115" s="25" t="s">
        <v>29</v>
      </c>
      <c r="E115" s="28">
        <v>97690</v>
      </c>
      <c r="F115" s="21" t="s">
        <v>38</v>
      </c>
      <c r="G115" s="20" t="s">
        <v>10</v>
      </c>
    </row>
    <row r="116" spans="1:7" x14ac:dyDescent="0.35">
      <c r="A116" s="59"/>
      <c r="B116" s="56"/>
      <c r="C116" s="37">
        <v>100000</v>
      </c>
      <c r="D116" s="26" t="s">
        <v>27</v>
      </c>
      <c r="E116" s="29">
        <v>115600</v>
      </c>
      <c r="F116" s="20" t="s">
        <v>7</v>
      </c>
      <c r="G116" s="20" t="s">
        <v>8</v>
      </c>
    </row>
    <row r="117" spans="1:7" s="31" customFormat="1" x14ac:dyDescent="0.2">
      <c r="A117" s="57">
        <v>18</v>
      </c>
      <c r="B117" s="54" t="s">
        <v>39</v>
      </c>
      <c r="C117" s="34">
        <v>3000</v>
      </c>
      <c r="D117" s="38" t="s">
        <v>22</v>
      </c>
      <c r="E117" s="32">
        <v>5015</v>
      </c>
      <c r="F117" s="20" t="s">
        <v>7</v>
      </c>
      <c r="G117" s="20" t="s">
        <v>8</v>
      </c>
    </row>
    <row r="118" spans="1:7" s="31" customFormat="1" x14ac:dyDescent="0.2">
      <c r="A118" s="58"/>
      <c r="B118" s="55"/>
      <c r="C118" s="34">
        <v>3000</v>
      </c>
      <c r="D118" s="38" t="s">
        <v>23</v>
      </c>
      <c r="E118" s="32">
        <v>4455</v>
      </c>
      <c r="F118" s="20" t="s">
        <v>7</v>
      </c>
      <c r="G118" s="20" t="s">
        <v>8</v>
      </c>
    </row>
    <row r="119" spans="1:7" s="31" customFormat="1" x14ac:dyDescent="0.2">
      <c r="A119" s="58"/>
      <c r="B119" s="55"/>
      <c r="C119" s="34">
        <v>3000</v>
      </c>
      <c r="D119" s="38" t="s">
        <v>24</v>
      </c>
      <c r="E119" s="32">
        <v>4255</v>
      </c>
      <c r="F119" s="20" t="s">
        <v>7</v>
      </c>
      <c r="G119" s="20" t="s">
        <v>8</v>
      </c>
    </row>
    <row r="120" spans="1:7" s="31" customFormat="1" x14ac:dyDescent="0.2">
      <c r="A120" s="58"/>
      <c r="B120" s="55"/>
      <c r="C120" s="34">
        <v>3000</v>
      </c>
      <c r="D120" s="38" t="s">
        <v>25</v>
      </c>
      <c r="E120" s="32">
        <v>6180</v>
      </c>
      <c r="F120" s="20" t="s">
        <v>7</v>
      </c>
      <c r="G120" s="20" t="s">
        <v>8</v>
      </c>
    </row>
    <row r="121" spans="1:7" s="31" customFormat="1" x14ac:dyDescent="0.2">
      <c r="A121" s="58"/>
      <c r="B121" s="55"/>
      <c r="C121" s="34">
        <v>3000</v>
      </c>
      <c r="D121" s="38" t="s">
        <v>29</v>
      </c>
      <c r="E121" s="32">
        <v>3900</v>
      </c>
      <c r="F121" s="20" t="s">
        <v>7</v>
      </c>
      <c r="G121" s="20" t="s">
        <v>8</v>
      </c>
    </row>
    <row r="122" spans="1:7" s="31" customFormat="1" x14ac:dyDescent="0.2">
      <c r="A122" s="59"/>
      <c r="B122" s="56"/>
      <c r="C122" s="34">
        <v>3000</v>
      </c>
      <c r="D122" s="38" t="s">
        <v>27</v>
      </c>
      <c r="E122" s="32">
        <v>5005</v>
      </c>
      <c r="F122" s="20" t="s">
        <v>7</v>
      </c>
      <c r="G122" s="20" t="s">
        <v>8</v>
      </c>
    </row>
    <row r="123" spans="1:7" s="31" customFormat="1" x14ac:dyDescent="0.2">
      <c r="A123" s="57">
        <v>19</v>
      </c>
      <c r="B123" s="54" t="s">
        <v>40</v>
      </c>
      <c r="C123" s="34">
        <v>3000</v>
      </c>
      <c r="D123" s="38" t="s">
        <v>22</v>
      </c>
      <c r="E123" s="32">
        <v>4230</v>
      </c>
      <c r="F123" s="20" t="s">
        <v>7</v>
      </c>
      <c r="G123" s="20" t="s">
        <v>8</v>
      </c>
    </row>
    <row r="124" spans="1:7" s="31" customFormat="1" x14ac:dyDescent="0.2">
      <c r="A124" s="58"/>
      <c r="B124" s="55"/>
      <c r="C124" s="34">
        <v>3000</v>
      </c>
      <c r="D124" s="38" t="s">
        <v>23</v>
      </c>
      <c r="E124" s="32">
        <v>4100</v>
      </c>
      <c r="F124" s="20" t="s">
        <v>7</v>
      </c>
      <c r="G124" s="20" t="s">
        <v>8</v>
      </c>
    </row>
    <row r="125" spans="1:7" s="31" customFormat="1" x14ac:dyDescent="0.2">
      <c r="A125" s="58"/>
      <c r="B125" s="55"/>
      <c r="C125" s="34">
        <v>3000</v>
      </c>
      <c r="D125" s="38" t="s">
        <v>24</v>
      </c>
      <c r="E125" s="32">
        <v>3760</v>
      </c>
      <c r="F125" s="20" t="s">
        <v>7</v>
      </c>
      <c r="G125" s="20" t="s">
        <v>8</v>
      </c>
    </row>
    <row r="126" spans="1:7" s="31" customFormat="1" x14ac:dyDescent="0.2">
      <c r="A126" s="58"/>
      <c r="B126" s="55"/>
      <c r="C126" s="34">
        <v>3000</v>
      </c>
      <c r="D126" s="38" t="s">
        <v>25</v>
      </c>
      <c r="E126" s="32">
        <v>4570</v>
      </c>
      <c r="F126" s="20" t="s">
        <v>7</v>
      </c>
      <c r="G126" s="20" t="s">
        <v>8</v>
      </c>
    </row>
    <row r="127" spans="1:7" s="31" customFormat="1" x14ac:dyDescent="0.2">
      <c r="A127" s="58"/>
      <c r="B127" s="55"/>
      <c r="C127" s="34">
        <v>3000</v>
      </c>
      <c r="D127" s="38" t="s">
        <v>29</v>
      </c>
      <c r="E127" s="32">
        <v>3660</v>
      </c>
      <c r="F127" s="20" t="s">
        <v>7</v>
      </c>
      <c r="G127" s="20" t="s">
        <v>8</v>
      </c>
    </row>
    <row r="128" spans="1:7" s="31" customFormat="1" x14ac:dyDescent="0.2">
      <c r="A128" s="59"/>
      <c r="B128" s="56"/>
      <c r="C128" s="34">
        <v>3000</v>
      </c>
      <c r="D128" s="38" t="s">
        <v>27</v>
      </c>
      <c r="E128" s="32">
        <v>4480</v>
      </c>
      <c r="F128" s="20" t="s">
        <v>7</v>
      </c>
      <c r="G128" s="20" t="s">
        <v>8</v>
      </c>
    </row>
  </sheetData>
  <mergeCells count="126">
    <mergeCell ref="G71:G73"/>
    <mergeCell ref="C74:C76"/>
    <mergeCell ref="F74:F76"/>
    <mergeCell ref="G74:G76"/>
    <mergeCell ref="A71:A76"/>
    <mergeCell ref="B71:B76"/>
    <mergeCell ref="C71:C73"/>
    <mergeCell ref="F71:F73"/>
    <mergeCell ref="G61:G63"/>
    <mergeCell ref="C64:C66"/>
    <mergeCell ref="F64:F66"/>
    <mergeCell ref="A69:A70"/>
    <mergeCell ref="B69:B70"/>
    <mergeCell ref="C69:C70"/>
    <mergeCell ref="D69:D70"/>
    <mergeCell ref="E69:E70"/>
    <mergeCell ref="B55:B60"/>
    <mergeCell ref="B49:B54"/>
    <mergeCell ref="B43:B48"/>
    <mergeCell ref="C49:C54"/>
    <mergeCell ref="A1:G1"/>
    <mergeCell ref="A2:G2"/>
    <mergeCell ref="C5:C7"/>
    <mergeCell ref="F5:F7"/>
    <mergeCell ref="G5:G7"/>
    <mergeCell ref="C8:C10"/>
    <mergeCell ref="F8:F10"/>
    <mergeCell ref="G8:G10"/>
    <mergeCell ref="A3:A4"/>
    <mergeCell ref="B3:B4"/>
    <mergeCell ref="C3:C4"/>
    <mergeCell ref="D3:D4"/>
    <mergeCell ref="E3:E4"/>
    <mergeCell ref="A5:A10"/>
    <mergeCell ref="B5:B10"/>
    <mergeCell ref="G55:G60"/>
    <mergeCell ref="F29:F34"/>
    <mergeCell ref="G29:G34"/>
    <mergeCell ref="F23:F28"/>
    <mergeCell ref="G23:G28"/>
    <mergeCell ref="F17:F22"/>
    <mergeCell ref="G17:G22"/>
    <mergeCell ref="F49:F54"/>
    <mergeCell ref="G49:G54"/>
    <mergeCell ref="G11:G13"/>
    <mergeCell ref="C11:C13"/>
    <mergeCell ref="B17:B22"/>
    <mergeCell ref="C14:C16"/>
    <mergeCell ref="F14:F16"/>
    <mergeCell ref="G14:G16"/>
    <mergeCell ref="F37:F42"/>
    <mergeCell ref="G37:G42"/>
    <mergeCell ref="B37:B42"/>
    <mergeCell ref="B23:B28"/>
    <mergeCell ref="B29:B34"/>
    <mergeCell ref="C37:C42"/>
    <mergeCell ref="B35:B36"/>
    <mergeCell ref="C35:C36"/>
    <mergeCell ref="D35:D36"/>
    <mergeCell ref="E35:E36"/>
    <mergeCell ref="A11:A16"/>
    <mergeCell ref="B11:B16"/>
    <mergeCell ref="A17:A22"/>
    <mergeCell ref="A23:A28"/>
    <mergeCell ref="A29:A34"/>
    <mergeCell ref="C17:C22"/>
    <mergeCell ref="C23:C28"/>
    <mergeCell ref="C29:C34"/>
    <mergeCell ref="G64:G66"/>
    <mergeCell ref="A61:A66"/>
    <mergeCell ref="B61:B66"/>
    <mergeCell ref="C61:C63"/>
    <mergeCell ref="F61:F63"/>
    <mergeCell ref="A37:A42"/>
    <mergeCell ref="F11:F13"/>
    <mergeCell ref="A43:A48"/>
    <mergeCell ref="A49:A54"/>
    <mergeCell ref="A55:A60"/>
    <mergeCell ref="F43:F48"/>
    <mergeCell ref="G43:G48"/>
    <mergeCell ref="C55:C60"/>
    <mergeCell ref="C43:C48"/>
    <mergeCell ref="F55:F60"/>
    <mergeCell ref="A35:A36"/>
    <mergeCell ref="G83:G85"/>
    <mergeCell ref="C86:C88"/>
    <mergeCell ref="F86:F88"/>
    <mergeCell ref="G86:G88"/>
    <mergeCell ref="A83:A88"/>
    <mergeCell ref="B83:B88"/>
    <mergeCell ref="C83:C85"/>
    <mergeCell ref="F83:F85"/>
    <mergeCell ref="G77:G79"/>
    <mergeCell ref="C80:C82"/>
    <mergeCell ref="F80:F82"/>
    <mergeCell ref="G80:G82"/>
    <mergeCell ref="A77:A82"/>
    <mergeCell ref="B77:B82"/>
    <mergeCell ref="C77:C79"/>
    <mergeCell ref="F77:F79"/>
    <mergeCell ref="A95:A100"/>
    <mergeCell ref="B95:B100"/>
    <mergeCell ref="A103:A104"/>
    <mergeCell ref="B103:B104"/>
    <mergeCell ref="C95:C100"/>
    <mergeCell ref="G95:G100"/>
    <mergeCell ref="F95:F100"/>
    <mergeCell ref="G89:G91"/>
    <mergeCell ref="C92:C94"/>
    <mergeCell ref="F92:F94"/>
    <mergeCell ref="G92:G94"/>
    <mergeCell ref="A89:A94"/>
    <mergeCell ref="B89:B94"/>
    <mergeCell ref="C89:C91"/>
    <mergeCell ref="F89:F91"/>
    <mergeCell ref="C103:C104"/>
    <mergeCell ref="D103:D104"/>
    <mergeCell ref="E103:E104"/>
    <mergeCell ref="A105:A110"/>
    <mergeCell ref="B105:B110"/>
    <mergeCell ref="B111:B116"/>
    <mergeCell ref="A111:A116"/>
    <mergeCell ref="A117:A122"/>
    <mergeCell ref="A123:A128"/>
    <mergeCell ref="B117:B122"/>
    <mergeCell ref="B123:B12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bma03597</cp:lastModifiedBy>
  <cp:lastPrinted>2024-04-11T06:50:06Z</cp:lastPrinted>
  <dcterms:created xsi:type="dcterms:W3CDTF">2023-04-07T09:21:45Z</dcterms:created>
  <dcterms:modified xsi:type="dcterms:W3CDTF">2024-04-11T07:04:57Z</dcterms:modified>
</cp:coreProperties>
</file>