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2566\OIT\O12\"/>
    </mc:Choice>
  </mc:AlternateContent>
  <xr:revisionPtr revIDLastSave="0" documentId="8_{66CD4352-5EA1-45BB-A94E-6551CB049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calcPr calcId="191029"/>
</workbook>
</file>

<file path=xl/calcChain.xml><?xml version="1.0" encoding="utf-8"?>
<calcChain xmlns="http://schemas.openxmlformats.org/spreadsheetml/2006/main">
  <c r="E118" i="3" l="1"/>
  <c r="E117" i="3"/>
  <c r="E116" i="3"/>
  <c r="E115" i="3"/>
  <c r="E114" i="3"/>
  <c r="E113" i="3"/>
  <c r="E94" i="3"/>
  <c r="E93" i="3"/>
  <c r="E92" i="3"/>
  <c r="E91" i="3"/>
  <c r="E90" i="3"/>
  <c r="E89" i="3"/>
  <c r="E17" i="3"/>
</calcChain>
</file>

<file path=xl/sharedStrings.xml><?xml version="1.0" encoding="utf-8"?>
<sst xmlns="http://schemas.openxmlformats.org/spreadsheetml/2006/main" count="317" uniqueCount="45">
  <si>
    <t>เดือน</t>
  </si>
  <si>
    <t>ที่</t>
  </si>
  <si>
    <t>ประเภทรายรับ</t>
  </si>
  <si>
    <t>ประมาณการ</t>
  </si>
  <si>
    <t>ภาษีโรงเรือนและที่ดิน</t>
  </si>
  <si>
    <t>ภาษีบำรุงท้องที่</t>
  </si>
  <si>
    <t>ภาษีป้าย</t>
  </si>
  <si>
    <t>ภาษีที่ดินและสิ่งปลูกสร้าง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</si>
  <si>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</si>
  <si>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</si>
  <si>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</si>
  <si>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</si>
  <si>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</si>
  <si>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ข้อมุลรายได้ ค่าธรรมเนียม ค่าใบอนุญาต ค่าปรับ และค่าบริการ ของสำนักงานเขต กรุงเทมหานคร</t>
  </si>
  <si>
    <t>ประจำปีงบประมาณ พ.ศ. 2566 สำนักงานเขตตลิ่งชัน เดือน ตุลาคม 2565 - มีนาคม 2566</t>
  </si>
  <si>
    <t>ตุลาคม 2565</t>
  </si>
  <si>
    <t>พฤศจิกายน 2565</t>
  </si>
  <si>
    <t>ธันวาคม 2565</t>
  </si>
  <si>
    <t>มกราคม 2566</t>
  </si>
  <si>
    <t>ภุมภาพันธ์ 2566</t>
  </si>
  <si>
    <t>มีนาคม 2566</t>
  </si>
  <si>
    <t>ข้อมูล ณ วันที่ 5 เมษายน 2566</t>
  </si>
  <si>
    <t>ค่าปรับตามพรบ.รักษาความสะอาดและความเป็นระเบียบเรียบร้อยของบ้านเมือง พ.ศ.2535</t>
  </si>
  <si>
    <t>ค่าธรรมเนียมพินัยกรรม</t>
  </si>
  <si>
    <t>ค่าธรรมเนียมสมาคม</t>
  </si>
  <si>
    <t>ค่าธรรมเนียมมูลนิธิ</t>
  </si>
  <si>
    <t>ค่าธรรมเนียมการจดทะเบียนพาณิชย์</t>
  </si>
  <si>
    <t xml:space="preserve"> ค่าธรรมเนียมขนถ่ายสิ่งปฏิกูล</t>
  </si>
  <si>
    <t xml:space="preserve"> ค่าธรรมเนียมขนถ่ายสิ่งปฏิกูลประเภทไขมัน</t>
  </si>
  <si>
    <t xml:space="preserve"> ค่าตัดไม้/ค่าเก็บขนกิ่งไม้/ค่าขุดย้ายต้นไม้</t>
  </si>
  <si>
    <t>ไม่มีประมาณการ</t>
  </si>
  <si>
    <t xml:space="preserve"> ค่าธรรมเนียมเก็บขนมูลฝอย</t>
  </si>
  <si>
    <t>ประมาณการรายปี 7,650,000</t>
  </si>
  <si>
    <t>ประมาณการรายปี 220,000</t>
  </si>
  <si>
    <t>ประมาณการรายปี 620,000</t>
  </si>
  <si>
    <t>การประกอบกิจการที่เป็นอันตรายต่อสุขภาพ</t>
  </si>
  <si>
    <t>ใบอนุญาตจัดตั้งสถานที่จำหน่ายอาหารและสถานที่สะสมอาหาร</t>
  </si>
  <si>
    <t>การออกใบอนุญาตให้ทำการโฆษณาโดยใช้เครื่องขยายเสียง</t>
  </si>
  <si>
    <t>ใบอนุญาตตลาดเอกชน</t>
  </si>
  <si>
    <t>ใบอนุญาตจัดตั้งสุสานและฌาปนสถาน และดำเนินการสุสานและฌาปนสถาน</t>
  </si>
  <si>
    <t>ค่าใบอนุญาตรับรองการแจ้งการจัดตั้งสถานที่จำหน่ายอาหารและสถานที่สะสมอาหาร</t>
  </si>
  <si>
    <t>ค่าปรับ</t>
  </si>
  <si>
    <t>อื่นๆ (ฉีดพ่นหมอกควันกำจัดยุง)</t>
  </si>
  <si>
    <t>ค่าธรรมเนียมตามกฎหมายควบคุมอาคาร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</si>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</sst>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/>
    </xf>
    <xf numFmtId="43" fontId="5" fillId="0" borderId="1" xfId="1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164" fontId="2" fillId="0" borderId="1" xfId="1" applyNumberFormat="1" applyFont="1" applyBorder="1"/>
    <xf numFmtId="3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1" xfId="1" applyFont="1" applyBorder="1"/>
    <xf numFmtId="0" fontId="5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38"/>
  <sheetViews>
    <sheetView tabSelected="1" topLeftCell="A127" workbookViewId="0">
      <selection activeCell="A138" sqref="A138:G138"/>
    </sheetView>
  </sheetViews>
  <sheetFormatPr defaultRowHeight="21"/>
  <cols>
    <col min="1" max="1" width="3.5703125" style="2" customWidth="1"/>
    <col min="2" max="2" width="21.42578125" style="22" customWidth="1"/>
    <col min="3" max="3" width="18.7109375" style="2" customWidth="1"/>
    <col min="4" max="4" width="16.85546875" style="3" customWidth="1"/>
    <col min="5" max="5" width="21.140625" style="2" customWidth="1"/>
    <col min="6" max="6" width="3.28515625" style="2" customWidth="1"/>
    <col min="7" max="7" width="19.42578125" style="2" customWidth="1"/>
    <col min="8" max="16384" width="9.140625" style="2"/>
  </cols>
  <sheetData>
    <row r="1" spans="1:14" ht="26.25" customHeight="1">
      <c r="A1" s="39" t="s">
        <v>13</v>
      </c>
      <c r="B1" s="39"/>
      <c r="C1" s="39"/>
      <c r="D1" s="39"/>
      <c r="E1" s="39"/>
      <c r="F1" s="39"/>
      <c r="G1" s="39"/>
    </row>
    <row r="2" spans="1:14" ht="30" customHeight="1">
      <c r="A2" s="39" t="s">
        <v>14</v>
      </c>
      <c r="B2" s="39"/>
      <c r="C2" s="39"/>
      <c r="D2" s="39"/>
      <c r="E2" s="39"/>
      <c r="F2" s="39"/>
      <c r="G2" s="39"/>
      <c r="H2" s="4"/>
      <c r="I2" s="4"/>
      <c r="J2" s="4"/>
      <c r="K2" s="4"/>
      <c r="L2" s="4"/>
      <c r="M2" s="4"/>
      <c r="N2" s="4"/>
    </row>
    <row r="3" spans="1:14">
      <c r="A3" s="24" t="s">
        <v>1</v>
      </c>
      <c r="B3" s="24" t="s">
        <v>2</v>
      </c>
      <c r="C3" s="24" t="s">
        <v>3</v>
      </c>
      <c r="D3" s="40" t="s">
        <v>0</v>
      </c>
      <c r="E3" s="24" t="s">
        <v>8</v>
      </c>
      <c r="F3" s="5" t="s">
        <v>9</v>
      </c>
      <c r="G3" s="5" t="s">
        <v>10</v>
      </c>
      <c r="H3" s="4"/>
      <c r="I3" s="4"/>
      <c r="J3" s="4"/>
      <c r="K3" s="4"/>
      <c r="L3" s="4"/>
      <c r="M3" s="4"/>
      <c r="N3" s="4"/>
    </row>
    <row r="4" spans="1:14">
      <c r="A4" s="24"/>
      <c r="B4" s="24"/>
      <c r="C4" s="24"/>
      <c r="D4" s="40"/>
      <c r="E4" s="24"/>
      <c r="F4" s="5" t="s">
        <v>11</v>
      </c>
      <c r="G4" s="5" t="s">
        <v>12</v>
      </c>
      <c r="H4" s="4"/>
      <c r="I4" s="4"/>
      <c r="J4" s="4"/>
      <c r="K4" s="4"/>
      <c r="L4" s="4"/>
      <c r="M4" s="4"/>
      <c r="N4" s="4"/>
    </row>
    <row r="5" spans="1:14">
      <c r="A5" s="24">
        <v>1</v>
      </c>
      <c r="B5" s="27" t="s">
        <v>4</v>
      </c>
      <c r="C5" s="25">
        <v>150000</v>
      </c>
      <c r="D5" s="6" t="s">
        <v>15</v>
      </c>
      <c r="E5" s="25">
        <v>724400</v>
      </c>
      <c r="F5" s="24" t="s">
        <v>9</v>
      </c>
      <c r="G5" s="24" t="s">
        <v>10</v>
      </c>
      <c r="H5" s="4"/>
      <c r="I5" s="4"/>
      <c r="J5" s="4"/>
      <c r="K5" s="4"/>
      <c r="L5" s="4"/>
      <c r="M5" s="4"/>
      <c r="N5" s="4"/>
    </row>
    <row r="6" spans="1:14">
      <c r="A6" s="24"/>
      <c r="B6" s="27"/>
      <c r="C6" s="25"/>
      <c r="D6" s="7" t="s">
        <v>16</v>
      </c>
      <c r="E6" s="25"/>
      <c r="F6" s="24"/>
      <c r="G6" s="24"/>
      <c r="H6" s="4"/>
      <c r="I6" s="4"/>
      <c r="J6" s="4"/>
      <c r="K6" s="4"/>
      <c r="L6" s="4"/>
      <c r="M6" s="4"/>
      <c r="N6" s="4"/>
    </row>
    <row r="7" spans="1:14">
      <c r="A7" s="24"/>
      <c r="B7" s="27"/>
      <c r="C7" s="25"/>
      <c r="D7" s="7" t="s">
        <v>17</v>
      </c>
      <c r="E7" s="25"/>
      <c r="F7" s="24"/>
      <c r="G7" s="24"/>
      <c r="H7" s="4"/>
      <c r="I7" s="4"/>
      <c r="J7" s="4"/>
      <c r="K7" s="4"/>
      <c r="L7" s="4"/>
      <c r="M7" s="4"/>
      <c r="N7" s="4"/>
    </row>
    <row r="8" spans="1:14">
      <c r="A8" s="24"/>
      <c r="B8" s="27"/>
      <c r="C8" s="25">
        <v>300000</v>
      </c>
      <c r="D8" s="7" t="s">
        <v>18</v>
      </c>
      <c r="E8" s="25">
        <v>0</v>
      </c>
      <c r="F8" s="24" t="s">
        <v>11</v>
      </c>
      <c r="G8" s="24" t="s">
        <v>12</v>
      </c>
      <c r="H8" s="4"/>
      <c r="I8" s="4"/>
      <c r="J8" s="4"/>
      <c r="K8" s="4"/>
      <c r="L8" s="4"/>
      <c r="M8" s="4"/>
      <c r="N8" s="4"/>
    </row>
    <row r="9" spans="1:14">
      <c r="A9" s="24"/>
      <c r="B9" s="27"/>
      <c r="C9" s="25"/>
      <c r="D9" s="7" t="s">
        <v>19</v>
      </c>
      <c r="E9" s="25"/>
      <c r="F9" s="24"/>
      <c r="G9" s="24"/>
      <c r="H9" s="4"/>
      <c r="I9" s="4"/>
      <c r="J9" s="4"/>
      <c r="K9" s="4"/>
      <c r="L9" s="4"/>
      <c r="M9" s="4"/>
      <c r="N9" s="4"/>
    </row>
    <row r="10" spans="1:14">
      <c r="A10" s="24"/>
      <c r="B10" s="27"/>
      <c r="C10" s="25"/>
      <c r="D10" s="7" t="s">
        <v>20</v>
      </c>
      <c r="E10" s="25"/>
      <c r="F10" s="24"/>
      <c r="G10" s="24"/>
      <c r="H10" s="4"/>
      <c r="I10" s="4"/>
      <c r="J10" s="4"/>
      <c r="K10" s="4"/>
      <c r="L10" s="4"/>
      <c r="M10" s="4"/>
      <c r="N10" s="4"/>
    </row>
    <row r="11" spans="1:14">
      <c r="A11" s="24">
        <v>2</v>
      </c>
      <c r="B11" s="27" t="s">
        <v>5</v>
      </c>
      <c r="C11" s="25">
        <v>10000</v>
      </c>
      <c r="D11" s="6" t="s">
        <v>15</v>
      </c>
      <c r="E11" s="25">
        <v>482714.30000000005</v>
      </c>
      <c r="F11" s="24" t="s">
        <v>9</v>
      </c>
      <c r="G11" s="24" t="s">
        <v>10</v>
      </c>
      <c r="H11" s="4"/>
      <c r="I11" s="4"/>
      <c r="J11" s="4"/>
      <c r="K11" s="4"/>
      <c r="L11" s="4"/>
      <c r="M11" s="4"/>
      <c r="N11" s="4"/>
    </row>
    <row r="12" spans="1:14">
      <c r="A12" s="24"/>
      <c r="B12" s="27"/>
      <c r="C12" s="25"/>
      <c r="D12" s="7" t="s">
        <v>16</v>
      </c>
      <c r="E12" s="25"/>
      <c r="F12" s="24"/>
      <c r="G12" s="24"/>
      <c r="H12" s="4"/>
      <c r="I12" s="4"/>
      <c r="J12" s="4"/>
      <c r="K12" s="4"/>
      <c r="L12" s="4"/>
      <c r="M12" s="4"/>
      <c r="N12" s="4"/>
    </row>
    <row r="13" spans="1:14">
      <c r="A13" s="24"/>
      <c r="B13" s="27"/>
      <c r="C13" s="25"/>
      <c r="D13" s="7" t="s">
        <v>17</v>
      </c>
      <c r="E13" s="25"/>
      <c r="F13" s="24"/>
      <c r="G13" s="24"/>
      <c r="H13" s="4"/>
      <c r="I13" s="4"/>
      <c r="J13" s="4"/>
      <c r="K13" s="4"/>
      <c r="L13" s="4"/>
      <c r="M13" s="4"/>
      <c r="N13" s="4"/>
    </row>
    <row r="14" spans="1:14">
      <c r="A14" s="24"/>
      <c r="B14" s="27"/>
      <c r="C14" s="25">
        <v>20000</v>
      </c>
      <c r="D14" s="7" t="s">
        <v>18</v>
      </c>
      <c r="E14" s="38">
        <v>8664.4500000000007</v>
      </c>
      <c r="F14" s="24" t="s">
        <v>11</v>
      </c>
      <c r="G14" s="24" t="s">
        <v>12</v>
      </c>
      <c r="H14" s="4"/>
      <c r="I14" s="4"/>
      <c r="J14" s="4"/>
      <c r="K14" s="4"/>
      <c r="L14" s="4"/>
      <c r="M14" s="4"/>
      <c r="N14" s="4"/>
    </row>
    <row r="15" spans="1:14">
      <c r="A15" s="24"/>
      <c r="B15" s="27"/>
      <c r="C15" s="25"/>
      <c r="D15" s="7" t="s">
        <v>19</v>
      </c>
      <c r="E15" s="38"/>
      <c r="F15" s="24"/>
      <c r="G15" s="24"/>
      <c r="H15" s="4"/>
      <c r="I15" s="4"/>
      <c r="J15" s="4"/>
      <c r="K15" s="4"/>
      <c r="L15" s="4"/>
      <c r="M15" s="4"/>
      <c r="N15" s="4"/>
    </row>
    <row r="16" spans="1:14">
      <c r="A16" s="24"/>
      <c r="B16" s="27"/>
      <c r="C16" s="25"/>
      <c r="D16" s="7" t="s">
        <v>20</v>
      </c>
      <c r="E16" s="38"/>
      <c r="F16" s="24"/>
      <c r="G16" s="24"/>
      <c r="H16" s="4"/>
      <c r="I16" s="4"/>
      <c r="J16" s="4"/>
      <c r="K16" s="4"/>
      <c r="L16" s="4"/>
      <c r="M16" s="4"/>
      <c r="N16" s="4"/>
    </row>
    <row r="17" spans="1:14">
      <c r="A17" s="24">
        <v>3</v>
      </c>
      <c r="B17" s="27" t="s">
        <v>6</v>
      </c>
      <c r="C17" s="25">
        <v>700000</v>
      </c>
      <c r="D17" s="6" t="s">
        <v>15</v>
      </c>
      <c r="E17" s="25">
        <f>SUM(E5+E9+E13)</f>
        <v>724400</v>
      </c>
      <c r="F17" s="24" t="s">
        <v>9</v>
      </c>
      <c r="G17" s="24" t="s">
        <v>10</v>
      </c>
      <c r="H17" s="4"/>
      <c r="I17" s="4"/>
      <c r="J17" s="4"/>
      <c r="K17" s="4"/>
      <c r="L17" s="4"/>
      <c r="M17" s="4"/>
      <c r="N17" s="4"/>
    </row>
    <row r="18" spans="1:14">
      <c r="A18" s="24"/>
      <c r="B18" s="27"/>
      <c r="C18" s="25"/>
      <c r="D18" s="7" t="s">
        <v>16</v>
      </c>
      <c r="E18" s="25"/>
      <c r="F18" s="24"/>
      <c r="G18" s="24"/>
      <c r="H18" s="4"/>
      <c r="I18" s="4"/>
      <c r="J18" s="4"/>
      <c r="K18" s="4"/>
      <c r="L18" s="4"/>
      <c r="M18" s="4"/>
      <c r="N18" s="4"/>
    </row>
    <row r="19" spans="1:14">
      <c r="A19" s="24"/>
      <c r="B19" s="27"/>
      <c r="C19" s="25"/>
      <c r="D19" s="7" t="s">
        <v>17</v>
      </c>
      <c r="E19" s="25"/>
      <c r="F19" s="24"/>
      <c r="G19" s="24"/>
      <c r="H19" s="4"/>
      <c r="I19" s="4"/>
      <c r="J19" s="4"/>
      <c r="K19" s="4"/>
      <c r="L19" s="4"/>
      <c r="M19" s="4"/>
      <c r="N19" s="4"/>
    </row>
    <row r="20" spans="1:14">
      <c r="A20" s="24"/>
      <c r="B20" s="27"/>
      <c r="C20" s="25">
        <v>1400000</v>
      </c>
      <c r="D20" s="7" t="s">
        <v>18</v>
      </c>
      <c r="E20" s="38">
        <v>7160163.5</v>
      </c>
      <c r="F20" s="24" t="s">
        <v>9</v>
      </c>
      <c r="G20" s="24" t="s">
        <v>10</v>
      </c>
      <c r="H20" s="4"/>
      <c r="I20" s="4"/>
      <c r="J20" s="4"/>
      <c r="K20" s="4"/>
      <c r="L20" s="4"/>
      <c r="M20" s="4"/>
      <c r="N20" s="4"/>
    </row>
    <row r="21" spans="1:14">
      <c r="A21" s="24"/>
      <c r="B21" s="27"/>
      <c r="C21" s="25"/>
      <c r="D21" s="7" t="s">
        <v>19</v>
      </c>
      <c r="E21" s="38"/>
      <c r="F21" s="24"/>
      <c r="G21" s="24"/>
      <c r="H21" s="4"/>
      <c r="I21" s="4"/>
      <c r="J21" s="4"/>
      <c r="K21" s="4"/>
      <c r="L21" s="4"/>
      <c r="M21" s="4"/>
      <c r="N21" s="4"/>
    </row>
    <row r="22" spans="1:14">
      <c r="A22" s="24"/>
      <c r="B22" s="27"/>
      <c r="C22" s="25"/>
      <c r="D22" s="7" t="s">
        <v>20</v>
      </c>
      <c r="E22" s="38"/>
      <c r="F22" s="24"/>
      <c r="G22" s="24"/>
      <c r="H22" s="4"/>
      <c r="I22" s="4"/>
      <c r="J22" s="4"/>
      <c r="K22" s="4"/>
      <c r="L22" s="4"/>
      <c r="M22" s="4"/>
      <c r="N22" s="4"/>
    </row>
    <row r="23" spans="1:14">
      <c r="A23" s="24">
        <v>4</v>
      </c>
      <c r="B23" s="27" t="s">
        <v>7</v>
      </c>
      <c r="C23" s="38">
        <v>8750000</v>
      </c>
      <c r="D23" s="6" t="s">
        <v>15</v>
      </c>
      <c r="E23" s="38">
        <v>1295583.79</v>
      </c>
      <c r="F23" s="24" t="s">
        <v>11</v>
      </c>
      <c r="G23" s="24" t="s">
        <v>12</v>
      </c>
      <c r="H23" s="4"/>
      <c r="I23" s="4"/>
      <c r="J23" s="4"/>
      <c r="K23" s="4"/>
      <c r="L23" s="4"/>
      <c r="M23" s="4"/>
      <c r="N23" s="4"/>
    </row>
    <row r="24" spans="1:14">
      <c r="A24" s="24"/>
      <c r="B24" s="27"/>
      <c r="C24" s="38"/>
      <c r="D24" s="7" t="s">
        <v>16</v>
      </c>
      <c r="E24" s="38"/>
      <c r="F24" s="24"/>
      <c r="G24" s="24"/>
      <c r="H24" s="4"/>
      <c r="I24" s="4"/>
      <c r="J24" s="4"/>
      <c r="K24" s="4"/>
      <c r="L24" s="4"/>
      <c r="M24" s="4"/>
      <c r="N24" s="4"/>
    </row>
    <row r="25" spans="1:14">
      <c r="A25" s="24"/>
      <c r="B25" s="27"/>
      <c r="C25" s="38"/>
      <c r="D25" s="7" t="s">
        <v>17</v>
      </c>
      <c r="E25" s="38"/>
      <c r="F25" s="24"/>
      <c r="G25" s="24"/>
      <c r="H25" s="4"/>
      <c r="I25" s="4"/>
      <c r="J25" s="4"/>
      <c r="K25" s="4"/>
      <c r="L25" s="4"/>
      <c r="M25" s="4"/>
      <c r="N25" s="4"/>
    </row>
    <row r="26" spans="1:14">
      <c r="A26" s="24"/>
      <c r="B26" s="27"/>
      <c r="C26" s="38">
        <v>17500000</v>
      </c>
      <c r="D26" s="7" t="s">
        <v>18</v>
      </c>
      <c r="E26" s="38">
        <v>870239.93</v>
      </c>
      <c r="F26" s="24" t="s">
        <v>11</v>
      </c>
      <c r="G26" s="24" t="s">
        <v>12</v>
      </c>
      <c r="H26" s="4"/>
      <c r="I26" s="4"/>
      <c r="J26" s="4"/>
      <c r="K26" s="4"/>
      <c r="L26" s="4"/>
      <c r="M26" s="4"/>
      <c r="N26" s="4"/>
    </row>
    <row r="27" spans="1:14">
      <c r="A27" s="24"/>
      <c r="B27" s="27"/>
      <c r="C27" s="38"/>
      <c r="D27" s="7" t="s">
        <v>19</v>
      </c>
      <c r="E27" s="38"/>
      <c r="F27" s="24"/>
      <c r="G27" s="24"/>
      <c r="H27" s="4"/>
      <c r="I27" s="4"/>
      <c r="J27" s="4"/>
      <c r="K27" s="4"/>
      <c r="L27" s="4"/>
      <c r="M27" s="4"/>
      <c r="N27" s="4"/>
    </row>
    <row r="28" spans="1:14">
      <c r="A28" s="24"/>
      <c r="B28" s="27"/>
      <c r="C28" s="38"/>
      <c r="D28" s="7" t="s">
        <v>20</v>
      </c>
      <c r="E28" s="38"/>
      <c r="F28" s="24"/>
      <c r="G28" s="24"/>
      <c r="H28" s="4"/>
      <c r="I28" s="4"/>
      <c r="J28" s="4"/>
      <c r="K28" s="4"/>
      <c r="L28" s="4"/>
      <c r="M28" s="4"/>
      <c r="N28" s="4"/>
    </row>
    <row r="29" spans="1:14">
      <c r="A29" s="24">
        <v>5</v>
      </c>
      <c r="B29" s="27" t="s">
        <v>22</v>
      </c>
      <c r="C29" s="8">
        <v>50000</v>
      </c>
      <c r="D29" s="7" t="s">
        <v>15</v>
      </c>
      <c r="E29" s="8">
        <v>134100</v>
      </c>
      <c r="F29" s="9" t="s">
        <v>9</v>
      </c>
      <c r="G29" s="9" t="s">
        <v>10</v>
      </c>
      <c r="H29" s="4"/>
      <c r="I29" s="4"/>
      <c r="J29" s="4"/>
      <c r="K29" s="4"/>
      <c r="L29" s="4"/>
      <c r="M29" s="4"/>
      <c r="N29" s="4"/>
    </row>
    <row r="30" spans="1:14">
      <c r="A30" s="24"/>
      <c r="B30" s="27"/>
      <c r="C30" s="8">
        <v>50000</v>
      </c>
      <c r="D30" s="7" t="s">
        <v>16</v>
      </c>
      <c r="E30" s="8">
        <v>136100</v>
      </c>
      <c r="F30" s="9" t="s">
        <v>9</v>
      </c>
      <c r="G30" s="9" t="s">
        <v>10</v>
      </c>
      <c r="H30" s="4"/>
      <c r="I30" s="4"/>
      <c r="J30" s="4"/>
      <c r="K30" s="4"/>
      <c r="L30" s="4"/>
      <c r="M30" s="4"/>
      <c r="N30" s="4"/>
    </row>
    <row r="31" spans="1:14">
      <c r="A31" s="24"/>
      <c r="B31" s="27"/>
      <c r="C31" s="8">
        <v>50000</v>
      </c>
      <c r="D31" s="7" t="s">
        <v>17</v>
      </c>
      <c r="E31" s="8">
        <v>122300</v>
      </c>
      <c r="F31" s="9" t="s">
        <v>9</v>
      </c>
      <c r="G31" s="9" t="s">
        <v>10</v>
      </c>
      <c r="H31" s="4"/>
      <c r="I31" s="4"/>
      <c r="J31" s="4"/>
      <c r="K31" s="4"/>
      <c r="L31" s="4"/>
      <c r="M31" s="4"/>
      <c r="N31" s="4"/>
    </row>
    <row r="32" spans="1:14">
      <c r="A32" s="24"/>
      <c r="B32" s="27"/>
      <c r="C32" s="8">
        <v>50000</v>
      </c>
      <c r="D32" s="7" t="s">
        <v>18</v>
      </c>
      <c r="E32" s="8">
        <v>141200</v>
      </c>
      <c r="F32" s="9" t="s">
        <v>9</v>
      </c>
      <c r="G32" s="9" t="s">
        <v>10</v>
      </c>
      <c r="H32" s="4"/>
      <c r="I32" s="4"/>
      <c r="J32" s="4"/>
      <c r="K32" s="4"/>
      <c r="L32" s="4"/>
      <c r="M32" s="4"/>
      <c r="N32" s="4"/>
    </row>
    <row r="33" spans="1:14">
      <c r="A33" s="24"/>
      <c r="B33" s="27"/>
      <c r="C33" s="8">
        <v>50000</v>
      </c>
      <c r="D33" s="7" t="s">
        <v>19</v>
      </c>
      <c r="E33" s="8">
        <v>175800</v>
      </c>
      <c r="F33" s="9" t="s">
        <v>9</v>
      </c>
      <c r="G33" s="9" t="s">
        <v>10</v>
      </c>
      <c r="H33" s="4"/>
      <c r="I33" s="4"/>
      <c r="J33" s="4"/>
      <c r="K33" s="4"/>
      <c r="L33" s="4"/>
      <c r="M33" s="4"/>
      <c r="N33" s="4"/>
    </row>
    <row r="34" spans="1:14">
      <c r="A34" s="24"/>
      <c r="B34" s="27"/>
      <c r="C34" s="8">
        <v>50000</v>
      </c>
      <c r="D34" s="7" t="s">
        <v>20</v>
      </c>
      <c r="E34" s="8">
        <v>192800</v>
      </c>
      <c r="F34" s="9" t="s">
        <v>9</v>
      </c>
      <c r="G34" s="9" t="s">
        <v>10</v>
      </c>
      <c r="H34" s="4"/>
      <c r="I34" s="4"/>
      <c r="J34" s="4"/>
      <c r="K34" s="4"/>
      <c r="L34" s="4"/>
      <c r="M34" s="4"/>
      <c r="N34" s="4"/>
    </row>
    <row r="35" spans="1:14">
      <c r="A35" s="24">
        <v>6</v>
      </c>
      <c r="B35" s="41" t="s">
        <v>23</v>
      </c>
      <c r="C35" s="15" t="s">
        <v>11</v>
      </c>
      <c r="D35" s="13" t="s">
        <v>15</v>
      </c>
      <c r="E35" s="16">
        <v>110</v>
      </c>
      <c r="F35" s="1" t="s">
        <v>9</v>
      </c>
      <c r="G35" s="1" t="s">
        <v>10</v>
      </c>
      <c r="H35" s="4"/>
      <c r="I35" s="4"/>
      <c r="J35" s="4"/>
      <c r="K35" s="4"/>
      <c r="L35" s="4"/>
      <c r="M35" s="4"/>
      <c r="N35" s="4"/>
    </row>
    <row r="36" spans="1:14">
      <c r="A36" s="24"/>
      <c r="B36" s="42"/>
      <c r="C36" s="15" t="s">
        <v>11</v>
      </c>
      <c r="D36" s="13" t="s">
        <v>16</v>
      </c>
      <c r="E36" s="16">
        <v>140</v>
      </c>
      <c r="F36" s="1" t="s">
        <v>9</v>
      </c>
      <c r="G36" s="1" t="s">
        <v>10</v>
      </c>
      <c r="H36" s="4"/>
      <c r="I36" s="4"/>
      <c r="J36" s="4"/>
      <c r="K36" s="4"/>
      <c r="L36" s="4"/>
      <c r="M36" s="4"/>
      <c r="N36" s="4"/>
    </row>
    <row r="37" spans="1:14">
      <c r="A37" s="24"/>
      <c r="B37" s="42"/>
      <c r="C37" s="15" t="s">
        <v>11</v>
      </c>
      <c r="D37" s="13" t="s">
        <v>17</v>
      </c>
      <c r="E37" s="16">
        <v>170</v>
      </c>
      <c r="F37" s="1" t="s">
        <v>9</v>
      </c>
      <c r="G37" s="1" t="s">
        <v>10</v>
      </c>
      <c r="H37" s="4"/>
      <c r="I37" s="4"/>
      <c r="J37" s="4"/>
      <c r="K37" s="4"/>
      <c r="L37" s="4"/>
      <c r="M37" s="4"/>
      <c r="N37" s="4"/>
    </row>
    <row r="38" spans="1:14">
      <c r="A38" s="24"/>
      <c r="B38" s="42"/>
      <c r="C38" s="15" t="s">
        <v>11</v>
      </c>
      <c r="D38" s="13" t="s">
        <v>18</v>
      </c>
      <c r="E38" s="16">
        <v>280</v>
      </c>
      <c r="F38" s="1" t="s">
        <v>9</v>
      </c>
      <c r="G38" s="1" t="s">
        <v>10</v>
      </c>
      <c r="H38" s="4"/>
      <c r="I38" s="4"/>
      <c r="J38" s="4"/>
      <c r="K38" s="4"/>
      <c r="L38" s="4"/>
      <c r="M38" s="4"/>
      <c r="N38" s="4"/>
    </row>
    <row r="39" spans="1:14">
      <c r="A39" s="24"/>
      <c r="B39" s="42"/>
      <c r="C39" s="15" t="s">
        <v>11</v>
      </c>
      <c r="D39" s="13" t="s">
        <v>19</v>
      </c>
      <c r="E39" s="16">
        <v>140</v>
      </c>
      <c r="F39" s="1" t="s">
        <v>9</v>
      </c>
      <c r="G39" s="1" t="s">
        <v>10</v>
      </c>
      <c r="H39" s="4"/>
      <c r="I39" s="4"/>
      <c r="J39" s="4"/>
      <c r="K39" s="4"/>
      <c r="L39" s="4"/>
      <c r="M39" s="4"/>
      <c r="N39" s="4"/>
    </row>
    <row r="40" spans="1:14">
      <c r="A40" s="24"/>
      <c r="B40" s="43"/>
      <c r="C40" s="15" t="s">
        <v>11</v>
      </c>
      <c r="D40" s="13" t="s">
        <v>20</v>
      </c>
      <c r="E40" s="16">
        <v>60</v>
      </c>
      <c r="F40" s="1" t="s">
        <v>9</v>
      </c>
      <c r="G40" s="1" t="s">
        <v>10</v>
      </c>
      <c r="H40" s="4"/>
      <c r="I40" s="4"/>
      <c r="J40" s="4"/>
      <c r="K40" s="4"/>
      <c r="L40" s="4"/>
      <c r="M40" s="4"/>
      <c r="N40" s="4"/>
    </row>
    <row r="41" spans="1:14">
      <c r="A41" s="24">
        <v>7</v>
      </c>
      <c r="B41" s="41" t="s">
        <v>24</v>
      </c>
      <c r="C41" s="15" t="s">
        <v>11</v>
      </c>
      <c r="D41" s="13" t="s">
        <v>15</v>
      </c>
      <c r="E41" s="17" t="s">
        <v>11</v>
      </c>
      <c r="F41" s="1" t="s">
        <v>9</v>
      </c>
      <c r="G41" s="1" t="s">
        <v>10</v>
      </c>
      <c r="H41" s="4"/>
      <c r="I41" s="4"/>
      <c r="J41" s="4"/>
      <c r="K41" s="4"/>
      <c r="L41" s="4"/>
      <c r="M41" s="4"/>
      <c r="N41" s="4"/>
    </row>
    <row r="42" spans="1:14">
      <c r="A42" s="24"/>
      <c r="B42" s="42"/>
      <c r="C42" s="15" t="s">
        <v>11</v>
      </c>
      <c r="D42" s="13" t="s">
        <v>16</v>
      </c>
      <c r="E42" s="16">
        <v>2005</v>
      </c>
      <c r="F42" s="1" t="s">
        <v>9</v>
      </c>
      <c r="G42" s="1" t="s">
        <v>10</v>
      </c>
      <c r="H42" s="4"/>
      <c r="I42" s="4"/>
      <c r="J42" s="4"/>
      <c r="K42" s="4"/>
      <c r="L42" s="4"/>
      <c r="M42" s="4"/>
      <c r="N42" s="4"/>
    </row>
    <row r="43" spans="1:14">
      <c r="A43" s="24"/>
      <c r="B43" s="42"/>
      <c r="C43" s="15" t="s">
        <v>11</v>
      </c>
      <c r="D43" s="13" t="s">
        <v>17</v>
      </c>
      <c r="E43" s="17" t="s">
        <v>11</v>
      </c>
      <c r="F43" s="1" t="s">
        <v>9</v>
      </c>
      <c r="G43" s="1" t="s">
        <v>10</v>
      </c>
      <c r="H43" s="4"/>
      <c r="I43" s="4"/>
      <c r="J43" s="4"/>
      <c r="K43" s="4"/>
      <c r="L43" s="4"/>
      <c r="M43" s="4"/>
      <c r="N43" s="4"/>
    </row>
    <row r="44" spans="1:14">
      <c r="A44" s="24"/>
      <c r="B44" s="42"/>
      <c r="C44" s="15" t="s">
        <v>11</v>
      </c>
      <c r="D44" s="13" t="s">
        <v>18</v>
      </c>
      <c r="E44" s="17" t="s">
        <v>11</v>
      </c>
      <c r="F44" s="1" t="s">
        <v>9</v>
      </c>
      <c r="G44" s="1" t="s">
        <v>10</v>
      </c>
      <c r="H44" s="4"/>
      <c r="I44" s="4"/>
      <c r="J44" s="4"/>
      <c r="K44" s="4"/>
      <c r="L44" s="4"/>
      <c r="M44" s="4"/>
      <c r="N44" s="4"/>
    </row>
    <row r="45" spans="1:14">
      <c r="A45" s="24"/>
      <c r="B45" s="42"/>
      <c r="C45" s="15" t="s">
        <v>11</v>
      </c>
      <c r="D45" s="13" t="s">
        <v>19</v>
      </c>
      <c r="E45" s="17" t="s">
        <v>11</v>
      </c>
      <c r="F45" s="1" t="s">
        <v>9</v>
      </c>
      <c r="G45" s="1" t="s">
        <v>10</v>
      </c>
      <c r="H45" s="4"/>
      <c r="I45" s="4"/>
      <c r="J45" s="4"/>
      <c r="K45" s="4"/>
      <c r="L45" s="4"/>
      <c r="M45" s="4"/>
      <c r="N45" s="4"/>
    </row>
    <row r="46" spans="1:14">
      <c r="A46" s="24"/>
      <c r="B46" s="43"/>
      <c r="C46" s="15" t="s">
        <v>11</v>
      </c>
      <c r="D46" s="13" t="s">
        <v>20</v>
      </c>
      <c r="E46" s="16">
        <v>410</v>
      </c>
      <c r="F46" s="1" t="s">
        <v>9</v>
      </c>
      <c r="G46" s="1" t="s">
        <v>10</v>
      </c>
      <c r="H46" s="4"/>
      <c r="I46" s="4"/>
      <c r="J46" s="4"/>
      <c r="K46" s="4"/>
      <c r="L46" s="4"/>
      <c r="M46" s="4"/>
      <c r="N46" s="4"/>
    </row>
    <row r="47" spans="1:14">
      <c r="A47" s="24">
        <v>8</v>
      </c>
      <c r="B47" s="41" t="s">
        <v>25</v>
      </c>
      <c r="C47" s="15" t="s">
        <v>11</v>
      </c>
      <c r="D47" s="13" t="s">
        <v>15</v>
      </c>
      <c r="E47" s="17" t="s">
        <v>11</v>
      </c>
      <c r="F47" s="1" t="s">
        <v>9</v>
      </c>
      <c r="G47" s="1" t="s">
        <v>10</v>
      </c>
      <c r="H47" s="4"/>
      <c r="I47" s="4"/>
      <c r="J47" s="4"/>
      <c r="K47" s="4"/>
      <c r="L47" s="4"/>
      <c r="M47" s="4"/>
      <c r="N47" s="4"/>
    </row>
    <row r="48" spans="1:14">
      <c r="A48" s="24"/>
      <c r="B48" s="42"/>
      <c r="C48" s="15" t="s">
        <v>11</v>
      </c>
      <c r="D48" s="13" t="s">
        <v>16</v>
      </c>
      <c r="E48" s="17" t="s">
        <v>11</v>
      </c>
      <c r="F48" s="1" t="s">
        <v>9</v>
      </c>
      <c r="G48" s="1" t="s">
        <v>10</v>
      </c>
      <c r="H48" s="4"/>
      <c r="I48" s="4"/>
      <c r="J48" s="4"/>
      <c r="K48" s="4"/>
      <c r="L48" s="4"/>
      <c r="M48" s="4"/>
      <c r="N48" s="4"/>
    </row>
    <row r="49" spans="1:14">
      <c r="A49" s="24"/>
      <c r="B49" s="42"/>
      <c r="C49" s="15" t="s">
        <v>11</v>
      </c>
      <c r="D49" s="13" t="s">
        <v>17</v>
      </c>
      <c r="E49" s="17" t="s">
        <v>11</v>
      </c>
      <c r="F49" s="1" t="s">
        <v>9</v>
      </c>
      <c r="G49" s="1" t="s">
        <v>10</v>
      </c>
      <c r="H49" s="4"/>
      <c r="I49" s="4"/>
      <c r="J49" s="4"/>
      <c r="K49" s="4"/>
      <c r="L49" s="4"/>
      <c r="M49" s="4"/>
      <c r="N49" s="4"/>
    </row>
    <row r="50" spans="1:14">
      <c r="A50" s="24"/>
      <c r="B50" s="42"/>
      <c r="C50" s="15" t="s">
        <v>11</v>
      </c>
      <c r="D50" s="13" t="s">
        <v>18</v>
      </c>
      <c r="E50" s="17">
        <v>120</v>
      </c>
      <c r="F50" s="1" t="s">
        <v>9</v>
      </c>
      <c r="G50" s="1" t="s">
        <v>10</v>
      </c>
      <c r="H50" s="4"/>
      <c r="I50" s="4"/>
      <c r="J50" s="4"/>
      <c r="K50" s="4"/>
      <c r="L50" s="4"/>
      <c r="M50" s="4"/>
      <c r="N50" s="4"/>
    </row>
    <row r="51" spans="1:14">
      <c r="A51" s="24"/>
      <c r="B51" s="42"/>
      <c r="C51" s="15" t="s">
        <v>11</v>
      </c>
      <c r="D51" s="13" t="s">
        <v>19</v>
      </c>
      <c r="E51" s="17" t="s">
        <v>11</v>
      </c>
      <c r="F51" s="1" t="s">
        <v>9</v>
      </c>
      <c r="G51" s="1" t="s">
        <v>10</v>
      </c>
      <c r="H51" s="4"/>
      <c r="I51" s="4"/>
      <c r="J51" s="4"/>
      <c r="K51" s="4"/>
      <c r="L51" s="4"/>
      <c r="M51" s="4"/>
      <c r="N51" s="4"/>
    </row>
    <row r="52" spans="1:14">
      <c r="A52" s="31"/>
      <c r="B52" s="42"/>
      <c r="C52" s="18" t="s">
        <v>11</v>
      </c>
      <c r="D52" s="19" t="s">
        <v>20</v>
      </c>
      <c r="E52" s="20">
        <v>180</v>
      </c>
      <c r="F52" s="21" t="s">
        <v>9</v>
      </c>
      <c r="G52" s="21" t="s">
        <v>10</v>
      </c>
      <c r="H52" s="4"/>
      <c r="I52" s="4"/>
      <c r="J52" s="4"/>
      <c r="K52" s="4"/>
      <c r="L52" s="4"/>
      <c r="M52" s="4"/>
      <c r="N52" s="4"/>
    </row>
    <row r="53" spans="1:14" ht="21" customHeight="1">
      <c r="A53" s="24">
        <v>9</v>
      </c>
      <c r="B53" s="44" t="s">
        <v>26</v>
      </c>
      <c r="C53" s="15">
        <v>700</v>
      </c>
      <c r="D53" s="13" t="s">
        <v>15</v>
      </c>
      <c r="E53" s="17">
        <v>630</v>
      </c>
      <c r="F53" s="12" t="s">
        <v>11</v>
      </c>
      <c r="G53" s="12" t="s">
        <v>12</v>
      </c>
      <c r="H53" s="4"/>
      <c r="I53" s="4"/>
      <c r="J53" s="4"/>
      <c r="K53" s="4"/>
      <c r="L53" s="4"/>
      <c r="M53" s="4"/>
      <c r="N53" s="4"/>
    </row>
    <row r="54" spans="1:14" ht="21" customHeight="1">
      <c r="A54" s="24"/>
      <c r="B54" s="44"/>
      <c r="C54" s="15">
        <v>700</v>
      </c>
      <c r="D54" s="13" t="s">
        <v>16</v>
      </c>
      <c r="E54" s="17">
        <v>910</v>
      </c>
      <c r="F54" s="12" t="s">
        <v>9</v>
      </c>
      <c r="G54" s="12" t="s">
        <v>10</v>
      </c>
      <c r="H54" s="4"/>
      <c r="I54" s="4"/>
      <c r="J54" s="4"/>
      <c r="K54" s="4"/>
      <c r="L54" s="4"/>
      <c r="M54" s="4"/>
      <c r="N54" s="4"/>
    </row>
    <row r="55" spans="1:14" ht="21" customHeight="1">
      <c r="A55" s="24"/>
      <c r="B55" s="44"/>
      <c r="C55" s="15">
        <v>700</v>
      </c>
      <c r="D55" s="13" t="s">
        <v>17</v>
      </c>
      <c r="E55" s="17">
        <v>690</v>
      </c>
      <c r="F55" s="12" t="s">
        <v>11</v>
      </c>
      <c r="G55" s="12" t="s">
        <v>12</v>
      </c>
      <c r="H55" s="4"/>
      <c r="I55" s="4"/>
      <c r="J55" s="4"/>
      <c r="K55" s="4"/>
      <c r="L55" s="4"/>
      <c r="M55" s="4"/>
      <c r="N55" s="4"/>
    </row>
    <row r="56" spans="1:14" ht="21" customHeight="1">
      <c r="A56" s="24"/>
      <c r="B56" s="44"/>
      <c r="C56" s="15">
        <v>700</v>
      </c>
      <c r="D56" s="13" t="s">
        <v>18</v>
      </c>
      <c r="E56" s="17">
        <v>1110</v>
      </c>
      <c r="F56" s="12" t="s">
        <v>9</v>
      </c>
      <c r="G56" s="12" t="s">
        <v>10</v>
      </c>
      <c r="H56" s="4"/>
      <c r="I56" s="4"/>
      <c r="J56" s="4"/>
      <c r="K56" s="4"/>
      <c r="L56" s="4"/>
      <c r="M56" s="4"/>
      <c r="N56" s="4"/>
    </row>
    <row r="57" spans="1:14" ht="21" customHeight="1">
      <c r="A57" s="24"/>
      <c r="B57" s="44"/>
      <c r="C57" s="15">
        <v>700</v>
      </c>
      <c r="D57" s="13" t="s">
        <v>19</v>
      </c>
      <c r="E57" s="17">
        <v>1200</v>
      </c>
      <c r="F57" s="12" t="s">
        <v>9</v>
      </c>
      <c r="G57" s="12" t="s">
        <v>10</v>
      </c>
      <c r="H57" s="4"/>
      <c r="I57" s="4"/>
      <c r="J57" s="4"/>
      <c r="K57" s="4"/>
      <c r="L57" s="4"/>
      <c r="M57" s="4"/>
      <c r="N57" s="4"/>
    </row>
    <row r="58" spans="1:14" ht="21" customHeight="1">
      <c r="A58" s="24"/>
      <c r="B58" s="44"/>
      <c r="C58" s="15">
        <v>700</v>
      </c>
      <c r="D58" s="13" t="s">
        <v>20</v>
      </c>
      <c r="E58" s="16">
        <v>1840</v>
      </c>
      <c r="F58" s="12" t="s">
        <v>9</v>
      </c>
      <c r="G58" s="12" t="s">
        <v>10</v>
      </c>
      <c r="H58" s="4"/>
      <c r="I58" s="4"/>
      <c r="J58" s="4"/>
      <c r="K58" s="4"/>
      <c r="L58" s="4"/>
      <c r="M58" s="4"/>
      <c r="N58" s="4"/>
    </row>
    <row r="59" spans="1:14">
      <c r="A59" s="26">
        <v>10</v>
      </c>
      <c r="B59" s="36" t="s">
        <v>27</v>
      </c>
      <c r="C59" s="35" t="s">
        <v>34</v>
      </c>
      <c r="D59" s="13" t="s">
        <v>15</v>
      </c>
      <c r="E59" s="14">
        <v>34300</v>
      </c>
      <c r="F59" s="26" t="s">
        <v>11</v>
      </c>
      <c r="G59" s="26" t="s">
        <v>12</v>
      </c>
    </row>
    <row r="60" spans="1:14">
      <c r="A60" s="26"/>
      <c r="B60" s="36"/>
      <c r="C60" s="35"/>
      <c r="D60" s="13" t="s">
        <v>16</v>
      </c>
      <c r="E60" s="14">
        <v>42500</v>
      </c>
      <c r="F60" s="26"/>
      <c r="G60" s="26"/>
    </row>
    <row r="61" spans="1:14">
      <c r="A61" s="26"/>
      <c r="B61" s="36"/>
      <c r="C61" s="35"/>
      <c r="D61" s="13" t="s">
        <v>17</v>
      </c>
      <c r="E61" s="14">
        <v>43650</v>
      </c>
      <c r="F61" s="26"/>
      <c r="G61" s="26"/>
    </row>
    <row r="62" spans="1:14">
      <c r="A62" s="26"/>
      <c r="B62" s="36"/>
      <c r="C62" s="35"/>
      <c r="D62" s="13" t="s">
        <v>18</v>
      </c>
      <c r="E62" s="14">
        <v>46650</v>
      </c>
      <c r="F62" s="26"/>
      <c r="G62" s="26"/>
    </row>
    <row r="63" spans="1:14">
      <c r="A63" s="26"/>
      <c r="B63" s="36"/>
      <c r="C63" s="35"/>
      <c r="D63" s="13" t="s">
        <v>19</v>
      </c>
      <c r="E63" s="14">
        <v>44200</v>
      </c>
      <c r="F63" s="26"/>
      <c r="G63" s="26"/>
    </row>
    <row r="64" spans="1:14">
      <c r="A64" s="26"/>
      <c r="B64" s="36"/>
      <c r="C64" s="35"/>
      <c r="D64" s="13" t="s">
        <v>20</v>
      </c>
      <c r="E64" s="14">
        <v>39550</v>
      </c>
      <c r="F64" s="26"/>
      <c r="G64" s="26"/>
    </row>
    <row r="65" spans="1:8">
      <c r="A65" s="26">
        <v>11</v>
      </c>
      <c r="B65" s="36" t="s">
        <v>28</v>
      </c>
      <c r="C65" s="34" t="s">
        <v>33</v>
      </c>
      <c r="D65" s="13" t="s">
        <v>15</v>
      </c>
      <c r="E65" s="14">
        <v>12900</v>
      </c>
      <c r="F65" s="26" t="s">
        <v>11</v>
      </c>
      <c r="G65" s="26" t="s">
        <v>12</v>
      </c>
    </row>
    <row r="66" spans="1:8">
      <c r="A66" s="26"/>
      <c r="B66" s="36"/>
      <c r="C66" s="34"/>
      <c r="D66" s="13" t="s">
        <v>16</v>
      </c>
      <c r="E66" s="14">
        <v>13300</v>
      </c>
      <c r="F66" s="26"/>
      <c r="G66" s="26"/>
    </row>
    <row r="67" spans="1:8">
      <c r="A67" s="26"/>
      <c r="B67" s="36"/>
      <c r="C67" s="34"/>
      <c r="D67" s="13" t="s">
        <v>17</v>
      </c>
      <c r="E67" s="14">
        <v>24300</v>
      </c>
      <c r="F67" s="26"/>
      <c r="G67" s="26"/>
    </row>
    <row r="68" spans="1:8">
      <c r="A68" s="26"/>
      <c r="B68" s="36"/>
      <c r="C68" s="34"/>
      <c r="D68" s="13" t="s">
        <v>18</v>
      </c>
      <c r="E68" s="14">
        <v>18900</v>
      </c>
      <c r="F68" s="26"/>
      <c r="G68" s="26"/>
    </row>
    <row r="69" spans="1:8">
      <c r="A69" s="26"/>
      <c r="B69" s="36"/>
      <c r="C69" s="34"/>
      <c r="D69" s="13" t="s">
        <v>19</v>
      </c>
      <c r="E69" s="14">
        <v>15400</v>
      </c>
      <c r="F69" s="26"/>
      <c r="G69" s="26"/>
    </row>
    <row r="70" spans="1:8">
      <c r="A70" s="26"/>
      <c r="B70" s="36"/>
      <c r="C70" s="34"/>
      <c r="D70" s="13" t="s">
        <v>20</v>
      </c>
      <c r="E70" s="14">
        <v>18550</v>
      </c>
      <c r="F70" s="26"/>
      <c r="G70" s="26"/>
    </row>
    <row r="71" spans="1:8">
      <c r="A71" s="26">
        <v>12</v>
      </c>
      <c r="B71" s="36" t="s">
        <v>29</v>
      </c>
      <c r="C71" s="34" t="s">
        <v>30</v>
      </c>
      <c r="D71" s="13" t="s">
        <v>15</v>
      </c>
      <c r="E71" s="14">
        <v>24200</v>
      </c>
      <c r="F71" s="26"/>
      <c r="G71" s="26" t="s">
        <v>11</v>
      </c>
      <c r="H71" s="11"/>
    </row>
    <row r="72" spans="1:8">
      <c r="A72" s="26"/>
      <c r="B72" s="36"/>
      <c r="C72" s="34"/>
      <c r="D72" s="13" t="s">
        <v>16</v>
      </c>
      <c r="E72" s="14">
        <v>2605</v>
      </c>
      <c r="F72" s="26"/>
      <c r="G72" s="26"/>
      <c r="H72" s="11"/>
    </row>
    <row r="73" spans="1:8">
      <c r="A73" s="26"/>
      <c r="B73" s="36"/>
      <c r="C73" s="34"/>
      <c r="D73" s="13" t="s">
        <v>17</v>
      </c>
      <c r="E73" s="14">
        <v>51140</v>
      </c>
      <c r="F73" s="26"/>
      <c r="G73" s="26"/>
      <c r="H73" s="11"/>
    </row>
    <row r="74" spans="1:8">
      <c r="A74" s="26"/>
      <c r="B74" s="36"/>
      <c r="C74" s="34"/>
      <c r="D74" s="13" t="s">
        <v>18</v>
      </c>
      <c r="E74" s="14">
        <v>12100</v>
      </c>
      <c r="F74" s="26"/>
      <c r="G74" s="26"/>
      <c r="H74" s="11"/>
    </row>
    <row r="75" spans="1:8">
      <c r="A75" s="26"/>
      <c r="B75" s="36"/>
      <c r="C75" s="34"/>
      <c r="D75" s="13" t="s">
        <v>19</v>
      </c>
      <c r="E75" s="14">
        <v>36000</v>
      </c>
      <c r="F75" s="26"/>
      <c r="G75" s="26"/>
      <c r="H75" s="11"/>
    </row>
    <row r="76" spans="1:8">
      <c r="A76" s="26"/>
      <c r="B76" s="36"/>
      <c r="C76" s="34"/>
      <c r="D76" s="13" t="s">
        <v>20</v>
      </c>
      <c r="E76" s="14">
        <v>29860</v>
      </c>
      <c r="F76" s="26"/>
      <c r="G76" s="26"/>
      <c r="H76" s="11"/>
    </row>
    <row r="77" spans="1:8">
      <c r="A77" s="26">
        <v>13</v>
      </c>
      <c r="B77" s="36" t="s">
        <v>31</v>
      </c>
      <c r="C77" s="34" t="s">
        <v>32</v>
      </c>
      <c r="D77" s="13" t="s">
        <v>15</v>
      </c>
      <c r="E77" s="14">
        <v>517900</v>
      </c>
      <c r="F77" s="26" t="s">
        <v>11</v>
      </c>
      <c r="G77" s="26" t="s">
        <v>12</v>
      </c>
      <c r="H77" s="10"/>
    </row>
    <row r="78" spans="1:8">
      <c r="A78" s="26"/>
      <c r="B78" s="36"/>
      <c r="C78" s="34"/>
      <c r="D78" s="13" t="s">
        <v>16</v>
      </c>
      <c r="E78" s="14">
        <v>266812</v>
      </c>
      <c r="F78" s="26"/>
      <c r="G78" s="26"/>
      <c r="H78" s="10"/>
    </row>
    <row r="79" spans="1:8">
      <c r="A79" s="26"/>
      <c r="B79" s="36"/>
      <c r="C79" s="34"/>
      <c r="D79" s="13" t="s">
        <v>17</v>
      </c>
      <c r="E79" s="14">
        <v>288852</v>
      </c>
      <c r="F79" s="26"/>
      <c r="G79" s="26"/>
      <c r="H79" s="10"/>
    </row>
    <row r="80" spans="1:8">
      <c r="A80" s="26"/>
      <c r="B80" s="36"/>
      <c r="C80" s="34"/>
      <c r="D80" s="13" t="s">
        <v>18</v>
      </c>
      <c r="E80" s="14">
        <v>469460</v>
      </c>
      <c r="F80" s="26"/>
      <c r="G80" s="26"/>
      <c r="H80" s="10"/>
    </row>
    <row r="81" spans="1:14">
      <c r="A81" s="26"/>
      <c r="B81" s="36"/>
      <c r="C81" s="34"/>
      <c r="D81" s="13" t="s">
        <v>19</v>
      </c>
      <c r="E81" s="14">
        <v>393475</v>
      </c>
      <c r="F81" s="26"/>
      <c r="G81" s="26"/>
      <c r="H81" s="10"/>
    </row>
    <row r="82" spans="1:14">
      <c r="A82" s="26"/>
      <c r="B82" s="36"/>
      <c r="C82" s="34"/>
      <c r="D82" s="13" t="s">
        <v>20</v>
      </c>
      <c r="E82" s="14">
        <v>483140</v>
      </c>
      <c r="F82" s="26"/>
      <c r="G82" s="26"/>
      <c r="H82" s="10"/>
    </row>
    <row r="83" spans="1:14">
      <c r="A83" s="26">
        <v>14</v>
      </c>
      <c r="B83" s="27" t="s">
        <v>35</v>
      </c>
      <c r="C83" s="25">
        <v>67500</v>
      </c>
      <c r="D83" s="6" t="s">
        <v>15</v>
      </c>
      <c r="E83" s="23">
        <v>45056.6</v>
      </c>
      <c r="F83" s="31" t="s">
        <v>9</v>
      </c>
      <c r="G83" s="31" t="s">
        <v>10</v>
      </c>
      <c r="H83" s="4"/>
      <c r="I83" s="4"/>
      <c r="J83" s="4"/>
      <c r="K83" s="4"/>
      <c r="L83" s="4"/>
      <c r="M83" s="4"/>
      <c r="N83" s="4"/>
    </row>
    <row r="84" spans="1:14">
      <c r="A84" s="26"/>
      <c r="B84" s="27"/>
      <c r="C84" s="25"/>
      <c r="D84" s="7" t="s">
        <v>16</v>
      </c>
      <c r="E84" s="14">
        <v>240240</v>
      </c>
      <c r="F84" s="32"/>
      <c r="G84" s="32"/>
      <c r="H84" s="4"/>
      <c r="I84" s="4"/>
      <c r="J84" s="4"/>
      <c r="K84" s="4"/>
      <c r="L84" s="4"/>
      <c r="M84" s="4"/>
      <c r="N84" s="4"/>
    </row>
    <row r="85" spans="1:14">
      <c r="A85" s="26"/>
      <c r="B85" s="27"/>
      <c r="C85" s="25"/>
      <c r="D85" s="7" t="s">
        <v>17</v>
      </c>
      <c r="E85" s="14">
        <v>219970</v>
      </c>
      <c r="F85" s="33"/>
      <c r="G85" s="33"/>
      <c r="H85" s="4"/>
      <c r="I85" s="4"/>
      <c r="J85" s="4"/>
      <c r="K85" s="4"/>
      <c r="L85" s="4"/>
      <c r="M85" s="4"/>
      <c r="N85" s="4"/>
    </row>
    <row r="86" spans="1:14">
      <c r="A86" s="26"/>
      <c r="B86" s="27"/>
      <c r="C86" s="25">
        <v>135000</v>
      </c>
      <c r="D86" s="7" t="s">
        <v>18</v>
      </c>
      <c r="E86" s="14">
        <v>72694</v>
      </c>
      <c r="F86" s="31" t="s">
        <v>9</v>
      </c>
      <c r="G86" s="31" t="s">
        <v>10</v>
      </c>
      <c r="H86" s="4"/>
      <c r="I86" s="4"/>
      <c r="J86" s="4"/>
      <c r="K86" s="4"/>
      <c r="L86" s="4"/>
      <c r="M86" s="4"/>
      <c r="N86" s="4"/>
    </row>
    <row r="87" spans="1:14">
      <c r="A87" s="26"/>
      <c r="B87" s="27"/>
      <c r="C87" s="25"/>
      <c r="D87" s="7" t="s">
        <v>19</v>
      </c>
      <c r="E87" s="14">
        <v>115975</v>
      </c>
      <c r="F87" s="32"/>
      <c r="G87" s="32"/>
      <c r="H87" s="4"/>
      <c r="I87" s="4"/>
      <c r="J87" s="4"/>
      <c r="K87" s="4"/>
      <c r="L87" s="4"/>
      <c r="M87" s="4"/>
      <c r="N87" s="4"/>
    </row>
    <row r="88" spans="1:14">
      <c r="A88" s="26"/>
      <c r="B88" s="27"/>
      <c r="C88" s="25"/>
      <c r="D88" s="7" t="s">
        <v>20</v>
      </c>
      <c r="E88" s="14">
        <v>96525</v>
      </c>
      <c r="F88" s="33"/>
      <c r="G88" s="33"/>
      <c r="H88" s="4"/>
      <c r="I88" s="4"/>
      <c r="J88" s="4"/>
      <c r="K88" s="4"/>
      <c r="L88" s="4"/>
      <c r="M88" s="4"/>
      <c r="N88" s="4"/>
    </row>
    <row r="89" spans="1:14" ht="21" customHeight="1">
      <c r="A89" s="26">
        <v>15</v>
      </c>
      <c r="B89" s="28" t="s">
        <v>36</v>
      </c>
      <c r="C89" s="25">
        <v>14000</v>
      </c>
      <c r="D89" s="6" t="s">
        <v>15</v>
      </c>
      <c r="E89" s="14">
        <f>3080</f>
        <v>3080</v>
      </c>
      <c r="F89" s="24" t="s">
        <v>9</v>
      </c>
      <c r="G89" s="24" t="s">
        <v>10</v>
      </c>
      <c r="H89" s="4"/>
      <c r="I89" s="4"/>
      <c r="J89" s="4"/>
      <c r="K89" s="4"/>
      <c r="L89" s="4"/>
      <c r="M89" s="4"/>
      <c r="N89" s="4"/>
    </row>
    <row r="90" spans="1:14">
      <c r="A90" s="26"/>
      <c r="B90" s="29"/>
      <c r="C90" s="25"/>
      <c r="D90" s="7" t="s">
        <v>16</v>
      </c>
      <c r="E90" s="14">
        <f>14000+5600</f>
        <v>19600</v>
      </c>
      <c r="F90" s="24"/>
      <c r="G90" s="24"/>
      <c r="H90" s="4"/>
      <c r="I90" s="4"/>
      <c r="J90" s="4"/>
      <c r="K90" s="4"/>
      <c r="L90" s="4"/>
      <c r="M90" s="4"/>
      <c r="N90" s="4"/>
    </row>
    <row r="91" spans="1:14">
      <c r="A91" s="26"/>
      <c r="B91" s="29"/>
      <c r="C91" s="25"/>
      <c r="D91" s="7" t="s">
        <v>17</v>
      </c>
      <c r="E91" s="14">
        <f>22400+11200</f>
        <v>33600</v>
      </c>
      <c r="F91" s="24"/>
      <c r="G91" s="24"/>
      <c r="H91" s="4"/>
      <c r="I91" s="4"/>
      <c r="J91" s="4"/>
      <c r="K91" s="4"/>
      <c r="L91" s="4"/>
      <c r="M91" s="4"/>
      <c r="N91" s="4"/>
    </row>
    <row r="92" spans="1:14">
      <c r="A92" s="26"/>
      <c r="B92" s="29"/>
      <c r="C92" s="25">
        <v>28000</v>
      </c>
      <c r="D92" s="7" t="s">
        <v>18</v>
      </c>
      <c r="E92" s="14">
        <f>17550+5960</f>
        <v>23510</v>
      </c>
      <c r="F92" s="24" t="s">
        <v>9</v>
      </c>
      <c r="G92" s="24" t="s">
        <v>10</v>
      </c>
      <c r="H92" s="4"/>
      <c r="I92" s="4"/>
      <c r="J92" s="4"/>
      <c r="K92" s="4"/>
      <c r="L92" s="4"/>
      <c r="M92" s="4"/>
      <c r="N92" s="4"/>
    </row>
    <row r="93" spans="1:14">
      <c r="A93" s="26"/>
      <c r="B93" s="29"/>
      <c r="C93" s="25"/>
      <c r="D93" s="7" t="s">
        <v>19</v>
      </c>
      <c r="E93" s="14">
        <f>5600+2800</f>
        <v>8400</v>
      </c>
      <c r="F93" s="24"/>
      <c r="G93" s="24"/>
      <c r="H93" s="4"/>
      <c r="I93" s="4"/>
      <c r="J93" s="4"/>
      <c r="K93" s="4"/>
      <c r="L93" s="4"/>
      <c r="M93" s="4"/>
      <c r="N93" s="4"/>
    </row>
    <row r="94" spans="1:14">
      <c r="A94" s="26"/>
      <c r="B94" s="30"/>
      <c r="C94" s="25"/>
      <c r="D94" s="7" t="s">
        <v>20</v>
      </c>
      <c r="E94" s="14">
        <f>21500+5600</f>
        <v>27100</v>
      </c>
      <c r="F94" s="24"/>
      <c r="G94" s="24"/>
      <c r="H94" s="4"/>
      <c r="I94" s="4"/>
      <c r="J94" s="4"/>
      <c r="K94" s="4"/>
      <c r="L94" s="4"/>
      <c r="M94" s="4"/>
      <c r="N94" s="4"/>
    </row>
    <row r="95" spans="1:14">
      <c r="A95" s="26">
        <v>16</v>
      </c>
      <c r="B95" s="27" t="s">
        <v>37</v>
      </c>
      <c r="C95" s="25">
        <v>125</v>
      </c>
      <c r="D95" s="6" t="s">
        <v>15</v>
      </c>
      <c r="E95" s="14">
        <v>120</v>
      </c>
      <c r="F95" s="24" t="s">
        <v>9</v>
      </c>
      <c r="G95" s="24" t="s">
        <v>10</v>
      </c>
      <c r="H95" s="4"/>
      <c r="I95" s="4"/>
      <c r="J95" s="4"/>
      <c r="K95" s="4"/>
      <c r="L95" s="4"/>
      <c r="M95" s="4"/>
      <c r="N95" s="4"/>
    </row>
    <row r="96" spans="1:14">
      <c r="A96" s="26"/>
      <c r="B96" s="27"/>
      <c r="C96" s="25"/>
      <c r="D96" s="7" t="s">
        <v>16</v>
      </c>
      <c r="E96" s="14">
        <v>550</v>
      </c>
      <c r="F96" s="24"/>
      <c r="G96" s="24"/>
      <c r="H96" s="4"/>
      <c r="I96" s="4"/>
      <c r="J96" s="4"/>
      <c r="K96" s="4"/>
      <c r="L96" s="4"/>
      <c r="M96" s="4"/>
      <c r="N96" s="4"/>
    </row>
    <row r="97" spans="1:14">
      <c r="A97" s="26"/>
      <c r="B97" s="27"/>
      <c r="C97" s="25"/>
      <c r="D97" s="7" t="s">
        <v>17</v>
      </c>
      <c r="E97" s="14">
        <v>635</v>
      </c>
      <c r="F97" s="24"/>
      <c r="G97" s="24"/>
      <c r="H97" s="4"/>
      <c r="I97" s="4"/>
      <c r="J97" s="4"/>
      <c r="K97" s="4"/>
      <c r="L97" s="4"/>
      <c r="M97" s="4"/>
      <c r="N97" s="4"/>
    </row>
    <row r="98" spans="1:14">
      <c r="A98" s="26"/>
      <c r="B98" s="27"/>
      <c r="C98" s="25">
        <v>250</v>
      </c>
      <c r="D98" s="7" t="s">
        <v>18</v>
      </c>
      <c r="E98" s="14">
        <v>395</v>
      </c>
      <c r="F98" s="24" t="s">
        <v>9</v>
      </c>
      <c r="G98" s="24" t="s">
        <v>10</v>
      </c>
      <c r="H98" s="4"/>
      <c r="I98" s="4"/>
      <c r="J98" s="4"/>
      <c r="K98" s="4"/>
      <c r="L98" s="4"/>
      <c r="M98" s="4"/>
      <c r="N98" s="4"/>
    </row>
    <row r="99" spans="1:14">
      <c r="A99" s="26"/>
      <c r="B99" s="27"/>
      <c r="C99" s="25"/>
      <c r="D99" s="7" t="s">
        <v>19</v>
      </c>
      <c r="E99" s="14">
        <v>400</v>
      </c>
      <c r="F99" s="24"/>
      <c r="G99" s="24"/>
      <c r="H99" s="4"/>
      <c r="I99" s="4"/>
      <c r="J99" s="4"/>
      <c r="K99" s="4"/>
      <c r="L99" s="4"/>
      <c r="M99" s="4"/>
      <c r="N99" s="4"/>
    </row>
    <row r="100" spans="1:14">
      <c r="A100" s="26"/>
      <c r="B100" s="27"/>
      <c r="C100" s="25"/>
      <c r="D100" s="7" t="s">
        <v>20</v>
      </c>
      <c r="E100" s="14">
        <v>520</v>
      </c>
      <c r="F100" s="24"/>
      <c r="G100" s="24"/>
      <c r="H100" s="4"/>
      <c r="I100" s="4"/>
      <c r="J100" s="4"/>
      <c r="K100" s="4"/>
      <c r="L100" s="4"/>
      <c r="M100" s="4"/>
      <c r="N100" s="4"/>
    </row>
    <row r="101" spans="1:14">
      <c r="A101" s="26">
        <v>17</v>
      </c>
      <c r="B101" s="27" t="s">
        <v>38</v>
      </c>
      <c r="C101" s="25">
        <v>9800</v>
      </c>
      <c r="D101" s="6" t="s">
        <v>15</v>
      </c>
      <c r="E101" s="14">
        <v>0</v>
      </c>
      <c r="F101" s="24" t="s">
        <v>9</v>
      </c>
      <c r="G101" s="24" t="s">
        <v>10</v>
      </c>
      <c r="H101" s="4"/>
      <c r="I101" s="4"/>
      <c r="J101" s="4"/>
      <c r="K101" s="4"/>
      <c r="L101" s="4"/>
      <c r="M101" s="4"/>
      <c r="N101" s="4"/>
    </row>
    <row r="102" spans="1:14">
      <c r="A102" s="26"/>
      <c r="B102" s="27"/>
      <c r="C102" s="25"/>
      <c r="D102" s="7" t="s">
        <v>16</v>
      </c>
      <c r="E102" s="14">
        <v>0</v>
      </c>
      <c r="F102" s="24"/>
      <c r="G102" s="24"/>
      <c r="H102" s="4"/>
      <c r="I102" s="4"/>
      <c r="J102" s="4"/>
      <c r="K102" s="4"/>
      <c r="L102" s="4"/>
      <c r="M102" s="4"/>
      <c r="N102" s="4"/>
    </row>
    <row r="103" spans="1:14">
      <c r="A103" s="26"/>
      <c r="B103" s="27"/>
      <c r="C103" s="25"/>
      <c r="D103" s="7" t="s">
        <v>17</v>
      </c>
      <c r="E103" s="14">
        <v>61000</v>
      </c>
      <c r="F103" s="24"/>
      <c r="G103" s="24"/>
      <c r="H103" s="4"/>
      <c r="I103" s="4"/>
      <c r="J103" s="4"/>
      <c r="K103" s="4"/>
      <c r="L103" s="4"/>
      <c r="M103" s="4"/>
      <c r="N103" s="4"/>
    </row>
    <row r="104" spans="1:14">
      <c r="A104" s="26"/>
      <c r="B104" s="27"/>
      <c r="C104" s="25">
        <v>19600</v>
      </c>
      <c r="D104" s="7" t="s">
        <v>18</v>
      </c>
      <c r="E104" s="14">
        <v>10000</v>
      </c>
      <c r="F104" s="24" t="s">
        <v>9</v>
      </c>
      <c r="G104" s="24" t="s">
        <v>10</v>
      </c>
      <c r="H104" s="4"/>
      <c r="I104" s="4"/>
      <c r="J104" s="4"/>
      <c r="K104" s="4"/>
      <c r="L104" s="4"/>
      <c r="M104" s="4"/>
      <c r="N104" s="4"/>
    </row>
    <row r="105" spans="1:14">
      <c r="A105" s="26"/>
      <c r="B105" s="27"/>
      <c r="C105" s="25"/>
      <c r="D105" s="7" t="s">
        <v>19</v>
      </c>
      <c r="E105" s="14">
        <v>39000</v>
      </c>
      <c r="F105" s="24"/>
      <c r="G105" s="24"/>
      <c r="H105" s="4"/>
      <c r="I105" s="4"/>
      <c r="J105" s="4"/>
      <c r="K105" s="4"/>
      <c r="L105" s="4"/>
      <c r="M105" s="4"/>
      <c r="N105" s="4"/>
    </row>
    <row r="106" spans="1:14">
      <c r="A106" s="26"/>
      <c r="B106" s="27"/>
      <c r="C106" s="25"/>
      <c r="D106" s="7" t="s">
        <v>20</v>
      </c>
      <c r="E106" s="14">
        <v>6000</v>
      </c>
      <c r="F106" s="24"/>
      <c r="G106" s="24"/>
      <c r="H106" s="4"/>
      <c r="I106" s="4"/>
      <c r="J106" s="4"/>
      <c r="K106" s="4"/>
      <c r="L106" s="4"/>
      <c r="M106" s="4"/>
      <c r="N106" s="4"/>
    </row>
    <row r="107" spans="1:14">
      <c r="A107" s="26">
        <v>18</v>
      </c>
      <c r="B107" s="27" t="s">
        <v>39</v>
      </c>
      <c r="C107" s="25">
        <v>1350</v>
      </c>
      <c r="D107" s="6" t="s">
        <v>15</v>
      </c>
      <c r="E107" s="14">
        <v>0</v>
      </c>
      <c r="F107" s="24" t="s">
        <v>11</v>
      </c>
      <c r="G107" s="24" t="s">
        <v>12</v>
      </c>
      <c r="H107" s="4"/>
      <c r="I107" s="4"/>
      <c r="J107" s="4"/>
      <c r="K107" s="4"/>
      <c r="L107" s="4"/>
      <c r="M107" s="4"/>
      <c r="N107" s="4"/>
    </row>
    <row r="108" spans="1:14">
      <c r="A108" s="26"/>
      <c r="B108" s="27"/>
      <c r="C108" s="25"/>
      <c r="D108" s="7" t="s">
        <v>16</v>
      </c>
      <c r="E108" s="14">
        <v>0</v>
      </c>
      <c r="F108" s="24"/>
      <c r="G108" s="24"/>
      <c r="H108" s="4"/>
      <c r="I108" s="4"/>
      <c r="J108" s="4"/>
      <c r="K108" s="4"/>
      <c r="L108" s="4"/>
      <c r="M108" s="4"/>
      <c r="N108" s="4"/>
    </row>
    <row r="109" spans="1:14">
      <c r="A109" s="26"/>
      <c r="B109" s="27"/>
      <c r="C109" s="25"/>
      <c r="D109" s="7" t="s">
        <v>17</v>
      </c>
      <c r="E109" s="14">
        <v>0</v>
      </c>
      <c r="F109" s="24"/>
      <c r="G109" s="24"/>
      <c r="H109" s="4"/>
      <c r="I109" s="4"/>
      <c r="J109" s="4"/>
      <c r="K109" s="4"/>
      <c r="L109" s="4"/>
      <c r="M109" s="4"/>
      <c r="N109" s="4"/>
    </row>
    <row r="110" spans="1:14">
      <c r="A110" s="26"/>
      <c r="B110" s="27"/>
      <c r="C110" s="25">
        <v>2700</v>
      </c>
      <c r="D110" s="7" t="s">
        <v>18</v>
      </c>
      <c r="E110" s="14">
        <v>0</v>
      </c>
      <c r="F110" s="24" t="s">
        <v>11</v>
      </c>
      <c r="G110" s="24" t="s">
        <v>12</v>
      </c>
      <c r="H110" s="4"/>
      <c r="I110" s="4"/>
      <c r="J110" s="4"/>
      <c r="K110" s="4"/>
      <c r="L110" s="4"/>
      <c r="M110" s="4"/>
      <c r="N110" s="4"/>
    </row>
    <row r="111" spans="1:14">
      <c r="A111" s="26"/>
      <c r="B111" s="27"/>
      <c r="C111" s="25"/>
      <c r="D111" s="7" t="s">
        <v>19</v>
      </c>
      <c r="E111" s="14">
        <v>0</v>
      </c>
      <c r="F111" s="24"/>
      <c r="G111" s="24"/>
      <c r="H111" s="4"/>
      <c r="I111" s="4"/>
      <c r="J111" s="4"/>
      <c r="K111" s="4"/>
      <c r="L111" s="4"/>
      <c r="M111" s="4"/>
      <c r="N111" s="4"/>
    </row>
    <row r="112" spans="1:14">
      <c r="A112" s="26"/>
      <c r="B112" s="27"/>
      <c r="C112" s="25"/>
      <c r="D112" s="7" t="s">
        <v>20</v>
      </c>
      <c r="E112" s="14">
        <v>0</v>
      </c>
      <c r="F112" s="24"/>
      <c r="G112" s="24"/>
      <c r="H112" s="4"/>
      <c r="I112" s="4"/>
      <c r="J112" s="4"/>
      <c r="K112" s="4"/>
      <c r="L112" s="4"/>
      <c r="M112" s="4"/>
      <c r="N112" s="4"/>
    </row>
    <row r="113" spans="1:14">
      <c r="A113" s="26">
        <v>19</v>
      </c>
      <c r="B113" s="27" t="s">
        <v>40</v>
      </c>
      <c r="C113" s="25">
        <v>13000</v>
      </c>
      <c r="D113" s="6" t="s">
        <v>15</v>
      </c>
      <c r="E113" s="14">
        <f>1040+600</f>
        <v>1640</v>
      </c>
      <c r="F113" s="24" t="s">
        <v>9</v>
      </c>
      <c r="G113" s="24" t="s">
        <v>10</v>
      </c>
      <c r="H113" s="4"/>
      <c r="I113" s="4"/>
      <c r="J113" s="4"/>
      <c r="K113" s="4"/>
      <c r="L113" s="4"/>
      <c r="M113" s="4"/>
      <c r="N113" s="4"/>
    </row>
    <row r="114" spans="1:14">
      <c r="A114" s="26"/>
      <c r="B114" s="27"/>
      <c r="C114" s="25"/>
      <c r="D114" s="7" t="s">
        <v>16</v>
      </c>
      <c r="E114" s="14">
        <f>12720+13810</f>
        <v>26530</v>
      </c>
      <c r="F114" s="24"/>
      <c r="G114" s="24"/>
      <c r="H114" s="4"/>
      <c r="I114" s="4"/>
      <c r="J114" s="4"/>
      <c r="K114" s="4"/>
      <c r="L114" s="4"/>
      <c r="M114" s="4"/>
      <c r="N114" s="4"/>
    </row>
    <row r="115" spans="1:14">
      <c r="A115" s="26"/>
      <c r="B115" s="27"/>
      <c r="C115" s="25"/>
      <c r="D115" s="7" t="s">
        <v>17</v>
      </c>
      <c r="E115" s="14">
        <f>18210+19580</f>
        <v>37790</v>
      </c>
      <c r="F115" s="24"/>
      <c r="G115" s="24"/>
      <c r="H115" s="4"/>
      <c r="I115" s="4"/>
      <c r="J115" s="4"/>
      <c r="K115" s="4"/>
      <c r="L115" s="4"/>
      <c r="M115" s="4"/>
      <c r="N115" s="4"/>
    </row>
    <row r="116" spans="1:14">
      <c r="A116" s="26"/>
      <c r="B116" s="27"/>
      <c r="C116" s="25">
        <v>26000</v>
      </c>
      <c r="D116" s="7" t="s">
        <v>18</v>
      </c>
      <c r="E116" s="14">
        <f>8180+7160</f>
        <v>15340</v>
      </c>
      <c r="F116" s="24" t="s">
        <v>9</v>
      </c>
      <c r="G116" s="24" t="s">
        <v>10</v>
      </c>
      <c r="H116" s="4"/>
      <c r="I116" s="4"/>
      <c r="J116" s="4"/>
      <c r="K116" s="4"/>
      <c r="L116" s="4"/>
      <c r="M116" s="4"/>
      <c r="N116" s="4"/>
    </row>
    <row r="117" spans="1:14">
      <c r="A117" s="26"/>
      <c r="B117" s="27"/>
      <c r="C117" s="25"/>
      <c r="D117" s="7" t="s">
        <v>19</v>
      </c>
      <c r="E117" s="14">
        <f>9200+2780</f>
        <v>11980</v>
      </c>
      <c r="F117" s="24"/>
      <c r="G117" s="24"/>
      <c r="H117" s="4"/>
      <c r="I117" s="4"/>
      <c r="J117" s="4"/>
      <c r="K117" s="4"/>
      <c r="L117" s="4"/>
      <c r="M117" s="4"/>
      <c r="N117" s="4"/>
    </row>
    <row r="118" spans="1:14">
      <c r="A118" s="26"/>
      <c r="B118" s="27"/>
      <c r="C118" s="25"/>
      <c r="D118" s="7" t="s">
        <v>20</v>
      </c>
      <c r="E118" s="14">
        <f>15630+3200</f>
        <v>18830</v>
      </c>
      <c r="F118" s="24"/>
      <c r="G118" s="24"/>
      <c r="H118" s="4"/>
      <c r="I118" s="4"/>
      <c r="J118" s="4"/>
      <c r="K118" s="4"/>
      <c r="L118" s="4"/>
      <c r="M118" s="4"/>
      <c r="N118" s="4"/>
    </row>
    <row r="119" spans="1:14">
      <c r="A119" s="26">
        <v>20</v>
      </c>
      <c r="B119" s="27" t="s">
        <v>41</v>
      </c>
      <c r="C119" s="25" t="s">
        <v>11</v>
      </c>
      <c r="D119" s="6" t="s">
        <v>15</v>
      </c>
      <c r="E119" s="14">
        <v>0</v>
      </c>
      <c r="F119" s="24" t="s">
        <v>9</v>
      </c>
      <c r="G119" s="24" t="s">
        <v>10</v>
      </c>
      <c r="H119" s="4"/>
      <c r="I119" s="4"/>
      <c r="J119" s="4"/>
      <c r="K119" s="4"/>
      <c r="L119" s="4"/>
      <c r="M119" s="4"/>
      <c r="N119" s="4"/>
    </row>
    <row r="120" spans="1:14">
      <c r="A120" s="26"/>
      <c r="B120" s="27"/>
      <c r="C120" s="25"/>
      <c r="D120" s="7" t="s">
        <v>16</v>
      </c>
      <c r="E120" s="14">
        <v>0</v>
      </c>
      <c r="F120" s="24"/>
      <c r="G120" s="24"/>
      <c r="H120" s="4"/>
      <c r="I120" s="4"/>
      <c r="J120" s="4"/>
      <c r="K120" s="4"/>
      <c r="L120" s="4"/>
      <c r="M120" s="4"/>
      <c r="N120" s="4"/>
    </row>
    <row r="121" spans="1:14">
      <c r="A121" s="26"/>
      <c r="B121" s="27"/>
      <c r="C121" s="25"/>
      <c r="D121" s="7" t="s">
        <v>17</v>
      </c>
      <c r="E121" s="14">
        <v>464</v>
      </c>
      <c r="F121" s="24"/>
      <c r="G121" s="24"/>
      <c r="H121" s="4"/>
      <c r="I121" s="4"/>
      <c r="J121" s="4"/>
      <c r="K121" s="4"/>
      <c r="L121" s="4"/>
      <c r="M121" s="4"/>
      <c r="N121" s="4"/>
    </row>
    <row r="122" spans="1:14">
      <c r="A122" s="26"/>
      <c r="B122" s="27"/>
      <c r="C122" s="25" t="s">
        <v>11</v>
      </c>
      <c r="D122" s="7" t="s">
        <v>18</v>
      </c>
      <c r="E122" s="14">
        <v>372</v>
      </c>
      <c r="F122" s="24" t="s">
        <v>9</v>
      </c>
      <c r="G122" s="24" t="s">
        <v>10</v>
      </c>
      <c r="H122" s="4"/>
      <c r="I122" s="4"/>
      <c r="J122" s="4"/>
      <c r="K122" s="4"/>
      <c r="L122" s="4"/>
      <c r="M122" s="4"/>
      <c r="N122" s="4"/>
    </row>
    <row r="123" spans="1:14">
      <c r="A123" s="26"/>
      <c r="B123" s="27"/>
      <c r="C123" s="25"/>
      <c r="D123" s="7" t="s">
        <v>19</v>
      </c>
      <c r="E123" s="14">
        <v>596</v>
      </c>
      <c r="F123" s="24"/>
      <c r="G123" s="24"/>
      <c r="H123" s="4"/>
      <c r="I123" s="4"/>
      <c r="J123" s="4"/>
      <c r="K123" s="4"/>
      <c r="L123" s="4"/>
      <c r="M123" s="4"/>
      <c r="N123" s="4"/>
    </row>
    <row r="124" spans="1:14">
      <c r="A124" s="26"/>
      <c r="B124" s="27"/>
      <c r="C124" s="25"/>
      <c r="D124" s="7" t="s">
        <v>20</v>
      </c>
      <c r="E124" s="14">
        <v>1492</v>
      </c>
      <c r="F124" s="24"/>
      <c r="G124" s="24"/>
      <c r="H124" s="4"/>
      <c r="I124" s="4"/>
      <c r="J124" s="4"/>
      <c r="K124" s="4"/>
      <c r="L124" s="4"/>
      <c r="M124" s="4"/>
      <c r="N124" s="4"/>
    </row>
    <row r="125" spans="1:14">
      <c r="A125" s="26">
        <v>21</v>
      </c>
      <c r="B125" s="27" t="s">
        <v>42</v>
      </c>
      <c r="C125" s="25" t="s">
        <v>11</v>
      </c>
      <c r="D125" s="6" t="s">
        <v>15</v>
      </c>
      <c r="E125" s="14">
        <v>9600</v>
      </c>
      <c r="F125" s="24" t="s">
        <v>9</v>
      </c>
      <c r="G125" s="24" t="s">
        <v>10</v>
      </c>
      <c r="H125" s="4"/>
      <c r="I125" s="4"/>
      <c r="J125" s="4"/>
      <c r="K125" s="4"/>
      <c r="L125" s="4"/>
      <c r="M125" s="4"/>
      <c r="N125" s="4"/>
    </row>
    <row r="126" spans="1:14">
      <c r="A126" s="26"/>
      <c r="B126" s="27"/>
      <c r="C126" s="25"/>
      <c r="D126" s="7" t="s">
        <v>16</v>
      </c>
      <c r="E126" s="14">
        <v>2400</v>
      </c>
      <c r="F126" s="24"/>
      <c r="G126" s="24"/>
      <c r="H126" s="4"/>
      <c r="I126" s="4"/>
      <c r="J126" s="4"/>
      <c r="K126" s="4"/>
      <c r="L126" s="4"/>
      <c r="M126" s="4"/>
      <c r="N126" s="4"/>
    </row>
    <row r="127" spans="1:14">
      <c r="A127" s="26"/>
      <c r="B127" s="27"/>
      <c r="C127" s="25"/>
      <c r="D127" s="7" t="s">
        <v>17</v>
      </c>
      <c r="E127" s="14">
        <v>0</v>
      </c>
      <c r="F127" s="24"/>
      <c r="G127" s="24"/>
      <c r="H127" s="4"/>
      <c r="I127" s="4"/>
      <c r="J127" s="4"/>
      <c r="K127" s="4"/>
      <c r="L127" s="4"/>
      <c r="M127" s="4"/>
      <c r="N127" s="4"/>
    </row>
    <row r="128" spans="1:14">
      <c r="A128" s="26"/>
      <c r="B128" s="27"/>
      <c r="C128" s="25" t="s">
        <v>11</v>
      </c>
      <c r="D128" s="7" t="s">
        <v>18</v>
      </c>
      <c r="E128" s="14">
        <v>0</v>
      </c>
      <c r="F128" s="24" t="s">
        <v>9</v>
      </c>
      <c r="G128" s="31" t="s">
        <v>10</v>
      </c>
      <c r="H128" s="4"/>
      <c r="I128" s="4"/>
      <c r="J128" s="4"/>
      <c r="K128" s="4"/>
      <c r="L128" s="4"/>
      <c r="M128" s="4"/>
      <c r="N128" s="4"/>
    </row>
    <row r="129" spans="1:14">
      <c r="A129" s="26"/>
      <c r="B129" s="27"/>
      <c r="C129" s="25"/>
      <c r="D129" s="7" t="s">
        <v>19</v>
      </c>
      <c r="E129" s="14">
        <v>0</v>
      </c>
      <c r="F129" s="24"/>
      <c r="G129" s="32"/>
      <c r="H129" s="4"/>
      <c r="I129" s="4"/>
      <c r="J129" s="4"/>
      <c r="K129" s="4"/>
      <c r="L129" s="4"/>
      <c r="M129" s="4"/>
      <c r="N129" s="4"/>
    </row>
    <row r="130" spans="1:14">
      <c r="A130" s="26"/>
      <c r="B130" s="27"/>
      <c r="C130" s="25"/>
      <c r="D130" s="7" t="s">
        <v>20</v>
      </c>
      <c r="E130" s="14">
        <v>0</v>
      </c>
      <c r="F130" s="24"/>
      <c r="G130" s="33"/>
      <c r="H130" s="4"/>
      <c r="I130" s="4"/>
      <c r="J130" s="4"/>
      <c r="K130" s="4"/>
      <c r="L130" s="4"/>
      <c r="M130" s="4"/>
      <c r="N130" s="4"/>
    </row>
    <row r="131" spans="1:14">
      <c r="A131" s="26">
        <v>22</v>
      </c>
      <c r="B131" s="44" t="s">
        <v>43</v>
      </c>
      <c r="C131" s="46">
        <v>250000</v>
      </c>
      <c r="D131" s="45" t="s">
        <v>15</v>
      </c>
      <c r="E131" s="23">
        <v>24563</v>
      </c>
      <c r="F131" s="47" t="s">
        <v>44</v>
      </c>
      <c r="G131" s="47" t="s">
        <v>12</v>
      </c>
    </row>
    <row r="132" spans="1:14">
      <c r="A132" s="26"/>
      <c r="B132" s="44"/>
      <c r="C132" s="46"/>
      <c r="D132" s="13" t="s">
        <v>16</v>
      </c>
      <c r="E132" s="23">
        <v>18716</v>
      </c>
      <c r="F132" s="47"/>
      <c r="G132" s="47"/>
    </row>
    <row r="133" spans="1:14">
      <c r="A133" s="26"/>
      <c r="B133" s="44"/>
      <c r="C133" s="46"/>
      <c r="D133" s="13" t="s">
        <v>17</v>
      </c>
      <c r="E133" s="23">
        <v>38348</v>
      </c>
      <c r="F133" s="47"/>
      <c r="G133" s="47"/>
    </row>
    <row r="134" spans="1:14">
      <c r="A134" s="26"/>
      <c r="B134" s="44"/>
      <c r="C134" s="46"/>
      <c r="D134" s="13" t="s">
        <v>18</v>
      </c>
      <c r="E134" s="23">
        <v>36385</v>
      </c>
      <c r="F134" s="47"/>
      <c r="G134" s="47"/>
    </row>
    <row r="135" spans="1:14">
      <c r="A135" s="26"/>
      <c r="B135" s="44"/>
      <c r="C135" s="46"/>
      <c r="D135" s="13" t="s">
        <v>19</v>
      </c>
      <c r="E135" s="23">
        <v>11572</v>
      </c>
      <c r="F135" s="47"/>
      <c r="G135" s="47"/>
    </row>
    <row r="136" spans="1:14">
      <c r="A136" s="26"/>
      <c r="B136" s="44"/>
      <c r="C136" s="46"/>
      <c r="D136" s="13" t="s">
        <v>20</v>
      </c>
      <c r="E136" s="23">
        <v>87311</v>
      </c>
      <c r="F136" s="47"/>
      <c r="G136" s="47"/>
    </row>
    <row r="138" spans="1:14">
      <c r="A138" s="37" t="s">
        <v>21</v>
      </c>
      <c r="B138" s="37"/>
      <c r="C138" s="37"/>
      <c r="D138" s="37"/>
      <c r="E138" s="37"/>
      <c r="F138" s="37"/>
      <c r="G138" s="37"/>
    </row>
  </sheetData>
  <mergeCells count="147">
    <mergeCell ref="A35:A40"/>
    <mergeCell ref="A41:A46"/>
    <mergeCell ref="A47:A52"/>
    <mergeCell ref="A53:A58"/>
    <mergeCell ref="A131:A136"/>
    <mergeCell ref="B131:B136"/>
    <mergeCell ref="C131:C136"/>
    <mergeCell ref="G131:G136"/>
    <mergeCell ref="F131:F136"/>
    <mergeCell ref="E14:E16"/>
    <mergeCell ref="C14:C16"/>
    <mergeCell ref="F14:F16"/>
    <mergeCell ref="G14:G16"/>
    <mergeCell ref="F17:F19"/>
    <mergeCell ref="G17:G19"/>
    <mergeCell ref="F20:F22"/>
    <mergeCell ref="G20:G22"/>
    <mergeCell ref="E17:E19"/>
    <mergeCell ref="E20:E22"/>
    <mergeCell ref="C17:C19"/>
    <mergeCell ref="A1:G1"/>
    <mergeCell ref="A2:G2"/>
    <mergeCell ref="C5:C7"/>
    <mergeCell ref="E5:E7"/>
    <mergeCell ref="F5:F7"/>
    <mergeCell ref="G5:G7"/>
    <mergeCell ref="C8:C10"/>
    <mergeCell ref="E8:E10"/>
    <mergeCell ref="F8:F10"/>
    <mergeCell ref="G8:G10"/>
    <mergeCell ref="A3:A4"/>
    <mergeCell ref="B3:B4"/>
    <mergeCell ref="C3:C4"/>
    <mergeCell ref="D3:D4"/>
    <mergeCell ref="E3:E4"/>
    <mergeCell ref="A138:G138"/>
    <mergeCell ref="A5:A10"/>
    <mergeCell ref="B5:B10"/>
    <mergeCell ref="A11:A16"/>
    <mergeCell ref="B11:B16"/>
    <mergeCell ref="B17:B22"/>
    <mergeCell ref="A17:A22"/>
    <mergeCell ref="A23:A28"/>
    <mergeCell ref="B23:B28"/>
    <mergeCell ref="A29:A34"/>
    <mergeCell ref="C23:C25"/>
    <mergeCell ref="C26:C28"/>
    <mergeCell ref="F23:F25"/>
    <mergeCell ref="C20:C22"/>
    <mergeCell ref="G23:G25"/>
    <mergeCell ref="F26:F28"/>
    <mergeCell ref="G26:G28"/>
    <mergeCell ref="E23:E25"/>
    <mergeCell ref="E26:E28"/>
    <mergeCell ref="F11:F13"/>
    <mergeCell ref="G11:G13"/>
    <mergeCell ref="E11:E13"/>
    <mergeCell ref="C11:C13"/>
    <mergeCell ref="B35:B40"/>
    <mergeCell ref="F59:F64"/>
    <mergeCell ref="G59:G64"/>
    <mergeCell ref="F65:F70"/>
    <mergeCell ref="G65:G70"/>
    <mergeCell ref="F71:F76"/>
    <mergeCell ref="G71:G76"/>
    <mergeCell ref="F77:F82"/>
    <mergeCell ref="G77:G82"/>
    <mergeCell ref="B29:B34"/>
    <mergeCell ref="B41:B46"/>
    <mergeCell ref="B47:B52"/>
    <mergeCell ref="B53:B58"/>
    <mergeCell ref="C77:C82"/>
    <mergeCell ref="C59:C64"/>
    <mergeCell ref="C65:C70"/>
    <mergeCell ref="A59:A64"/>
    <mergeCell ref="A65:A70"/>
    <mergeCell ref="A71:A76"/>
    <mergeCell ref="A77:A82"/>
    <mergeCell ref="B77:B82"/>
    <mergeCell ref="B71:B76"/>
    <mergeCell ref="B65:B70"/>
    <mergeCell ref="B59:B64"/>
    <mergeCell ref="C71:C76"/>
    <mergeCell ref="G89:G91"/>
    <mergeCell ref="C92:C94"/>
    <mergeCell ref="F92:F94"/>
    <mergeCell ref="G92:G94"/>
    <mergeCell ref="A89:A94"/>
    <mergeCell ref="B89:B94"/>
    <mergeCell ref="C89:C91"/>
    <mergeCell ref="F89:F91"/>
    <mergeCell ref="G83:G85"/>
    <mergeCell ref="C86:C88"/>
    <mergeCell ref="F86:F88"/>
    <mergeCell ref="G86:G88"/>
    <mergeCell ref="A83:A88"/>
    <mergeCell ref="B83:B88"/>
    <mergeCell ref="C83:C85"/>
    <mergeCell ref="F83:F85"/>
    <mergeCell ref="G101:G103"/>
    <mergeCell ref="C104:C106"/>
    <mergeCell ref="F104:F106"/>
    <mergeCell ref="G104:G106"/>
    <mergeCell ref="A101:A106"/>
    <mergeCell ref="B101:B106"/>
    <mergeCell ref="C101:C103"/>
    <mergeCell ref="F101:F103"/>
    <mergeCell ref="G95:G97"/>
    <mergeCell ref="C98:C100"/>
    <mergeCell ref="F98:F100"/>
    <mergeCell ref="G98:G100"/>
    <mergeCell ref="A95:A100"/>
    <mergeCell ref="B95:B100"/>
    <mergeCell ref="C95:C97"/>
    <mergeCell ref="F95:F97"/>
    <mergeCell ref="G113:G115"/>
    <mergeCell ref="C116:C118"/>
    <mergeCell ref="F116:F118"/>
    <mergeCell ref="G116:G118"/>
    <mergeCell ref="A113:A118"/>
    <mergeCell ref="B113:B118"/>
    <mergeCell ref="C113:C115"/>
    <mergeCell ref="F113:F115"/>
    <mergeCell ref="G107:G109"/>
    <mergeCell ref="C110:C112"/>
    <mergeCell ref="F110:F112"/>
    <mergeCell ref="G110:G112"/>
    <mergeCell ref="A107:A112"/>
    <mergeCell ref="B107:B112"/>
    <mergeCell ref="C107:C109"/>
    <mergeCell ref="F107:F109"/>
    <mergeCell ref="G125:G127"/>
    <mergeCell ref="C128:C130"/>
    <mergeCell ref="F128:F130"/>
    <mergeCell ref="G128:G130"/>
    <mergeCell ref="A125:A130"/>
    <mergeCell ref="B125:B130"/>
    <mergeCell ref="C125:C127"/>
    <mergeCell ref="F125:F127"/>
    <mergeCell ref="G119:G121"/>
    <mergeCell ref="C122:C124"/>
    <mergeCell ref="F122:F124"/>
    <mergeCell ref="G122:G124"/>
    <mergeCell ref="A119:A124"/>
    <mergeCell ref="B119:B124"/>
    <mergeCell ref="C119:C121"/>
    <mergeCell ref="F119:F12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2023-04-11T02:37:03Z</cp:lastPrinted>
  <dcterms:created xsi:type="dcterms:W3CDTF">2023-04-07T09:21:45Z</dcterms:created>
  <dcterms:modified xsi:type="dcterms:W3CDTF">2023-04-22T04:24:42Z</dcterms:modified>
</cp:coreProperties>
</file>