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y Drive\สำนักงานเขตดินแดง\Computer Share\ITA\ITA 2569\O8 สถิติการจัดเก็บภาษี (update)\"/>
    </mc:Choice>
  </mc:AlternateContent>
  <xr:revisionPtr revIDLastSave="0" documentId="13_ncr:1_{EE4CAA34-0A09-41DD-AE47-BC919F22EC7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ไตรมาส" sheetId="2" r:id="rId1"/>
    <sheet name="รายเดือน" sheetId="3" r:id="rId2"/>
  </sheets>
  <definedNames>
    <definedName name="_xlnm.Print_Area" localSheetId="1">รายเดือน!$A$1:$O$9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" l="1"/>
  <c r="N8" i="3"/>
  <c r="N7" i="3"/>
  <c r="N6" i="3"/>
  <c r="C8" i="2"/>
  <c r="D9" i="2"/>
  <c r="E8" i="2"/>
  <c r="D8" i="2"/>
  <c r="E7" i="2"/>
  <c r="D7" i="2"/>
  <c r="C9" i="2"/>
  <c r="B9" i="2"/>
  <c r="B8" i="2"/>
  <c r="C7" i="2"/>
  <c r="B7" i="2"/>
  <c r="E9" i="2"/>
  <c r="K9" i="3"/>
  <c r="M9" i="3"/>
  <c r="O7" i="3"/>
  <c r="L9" i="3"/>
  <c r="J9" i="3"/>
  <c r="I9" i="3"/>
  <c r="H9" i="3"/>
  <c r="G9" i="3"/>
  <c r="F9" i="3"/>
  <c r="D9" i="3"/>
  <c r="E9" i="3"/>
  <c r="C9" i="3"/>
  <c r="B9" i="3"/>
  <c r="F7" i="2" l="1"/>
  <c r="G7" i="2"/>
  <c r="N9" i="3"/>
  <c r="B10" i="2"/>
  <c r="C10" i="2"/>
  <c r="F9" i="2"/>
  <c r="O8" i="3"/>
  <c r="O9" i="3" s="1"/>
  <c r="G9" i="2"/>
  <c r="D10" i="2"/>
  <c r="G8" i="2"/>
  <c r="F8" i="2"/>
  <c r="F10" i="2" l="1"/>
  <c r="G10" i="2"/>
  <c r="E10" i="2"/>
</calcChain>
</file>

<file path=xl/sharedStrings.xml><?xml version="1.0" encoding="utf-8"?>
<sst xmlns="http://schemas.openxmlformats.org/spreadsheetml/2006/main" count="56" uniqueCount="24">
  <si>
    <t>ประเภท</t>
  </si>
  <si>
    <t>ไตรมาสที่ 1</t>
  </si>
  <si>
    <t>ไตรมาสที่ 2</t>
  </si>
  <si>
    <t>รวม</t>
  </si>
  <si>
    <t>ประเภท 1</t>
  </si>
  <si>
    <t>ประเภท 2</t>
  </si>
  <si>
    <t>ประเภท 3</t>
  </si>
  <si>
    <t>ข้อมูลการจัดเก็บภาษีป้าย</t>
  </si>
  <si>
    <t>จำนวนป้าย</t>
  </si>
  <si>
    <t>ค่าภาษี</t>
  </si>
  <si>
    <t>ประจำปีงบประมาณ พ.ศ. 2569 สำนักงานเขตดินแดง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</si>
  <si>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</si>
  <si>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</si>
  <si>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</si>
  <si>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</si>
  <si>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</si>
  <si>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</si>
  <si>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ตุลาคม - ธันวาคม 2568</t>
  </si>
  <si>
    <t>มกราคม - มีนาคม 2569</t>
  </si>
  <si>
    <t>ประเภทของป้ายสามารถจำแนกได้ดังนี้</t>
  </si>
  <si>
    <t>ป้ายประเภท 1 - ป้ายที่มีอักษรไทยล้วน</t>
  </si>
  <si>
    <t>ป้ายประเภท 2 - ป้ายที่มีอักษรไทยปนกับอักษรต่างประเทศ (รวมถึงเลขอารบิก) หรือมีอักษรไทยกับภาพ  และ/หรือเครื่องหมายอื่น</t>
  </si>
  <si>
    <t>ป้ายประเภท 3 - ป้ายที่ไม่มีอักษรไทย ไม่ว่าจะมีภาพหรือมีเครื่องหมายใดๆหรือไม่ และป้ายที่มีอักษรไทยบางส่วนหรือทั้งหมดอยู่ใต้หรือต่ำกว่าอักษรต่างประเทศ</t>
  </si>
  <si>
    <t>หมายเหตุ: ยอดประมาณการจัดเก็บภาษีป้ายประจำปีงบประมาณ พ.ศ. 2569 คือ 35,000,000.00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</si>
</sst>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H SarabunPSK"/>
      <family val="2"/>
    </font>
    <font>
      <sz val="12"/>
      <color theme="1"/>
      <name val="Calibri"/>
      <family val="2"/>
      <scheme val="minor"/>
    </font>
    <font>
      <sz val="14"/>
      <color theme="1"/>
      <name val="Angsana New"/>
      <family val="1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4" xfId="0" applyFont="1" applyBorder="1"/>
    <xf numFmtId="43" fontId="1" fillId="0" borderId="4" xfId="1" applyFont="1" applyBorder="1"/>
    <xf numFmtId="43" fontId="1" fillId="0" borderId="4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9" xfId="0" applyFont="1" applyBorder="1" applyAlignment="1">
      <alignment horizontal="center"/>
    </xf>
    <xf numFmtId="164" fontId="1" fillId="0" borderId="2" xfId="0" applyNumberFormat="1" applyFont="1" applyBorder="1"/>
    <xf numFmtId="43" fontId="7" fillId="0" borderId="0" xfId="1" applyFont="1"/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43" fontId="2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43" fontId="1" fillId="0" borderId="2" xfId="1" applyFont="1" applyBorder="1" applyAlignment="1">
      <alignment horizontal="center"/>
    </xf>
    <xf numFmtId="43" fontId="1" fillId="0" borderId="4" xfId="0" applyNumberFormat="1" applyFont="1" applyBorder="1"/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/>
    <xf numFmtId="164" fontId="1" fillId="0" borderId="4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3">
    <cellStyle name="Comma" xfId="1" builtinId="3"/>
    <cellStyle name="Comma 2" xfId="2" xr:uid="{5BF093CA-F539-470F-824D-80ACAA13C7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selection sqref="A1:G16"/>
    </sheetView>
  </sheetViews>
  <sheetFormatPr defaultRowHeight="15" x14ac:dyDescent="0.25"/>
  <cols>
    <col min="1" max="1" width="20.85546875" customWidth="1"/>
    <col min="2" max="2" width="15.7109375" style="7" customWidth="1"/>
    <col min="3" max="3" width="23.85546875" customWidth="1"/>
    <col min="4" max="4" width="15.7109375" style="7" customWidth="1"/>
    <col min="5" max="5" width="23.85546875" customWidth="1"/>
    <col min="6" max="6" width="15.7109375" style="7" customWidth="1"/>
    <col min="7" max="7" width="23.85546875" customWidth="1"/>
  </cols>
  <sheetData>
    <row r="1" spans="1:7" s="1" customFormat="1" ht="21" x14ac:dyDescent="0.35">
      <c r="A1" s="29" t="s">
        <v>7</v>
      </c>
      <c r="B1" s="29"/>
      <c r="C1" s="29"/>
      <c r="D1" s="29"/>
      <c r="E1" s="29"/>
      <c r="F1" s="29"/>
      <c r="G1" s="29"/>
    </row>
    <row r="2" spans="1:7" s="1" customFormat="1" ht="21" x14ac:dyDescent="0.35">
      <c r="A2" s="29" t="s">
        <v>10</v>
      </c>
      <c r="B2" s="29"/>
      <c r="C2" s="29"/>
      <c r="D2" s="29"/>
      <c r="E2" s="29"/>
      <c r="F2" s="29"/>
      <c r="G2" s="29"/>
    </row>
    <row r="3" spans="1:7" s="1" customFormat="1" ht="21" x14ac:dyDescent="0.35">
      <c r="B3" s="8"/>
      <c r="D3" s="8"/>
      <c r="F3" s="8"/>
    </row>
    <row r="4" spans="1:7" s="1" customFormat="1" ht="21" x14ac:dyDescent="0.35">
      <c r="A4" s="37" t="s">
        <v>0</v>
      </c>
      <c r="B4" s="33" t="s">
        <v>1</v>
      </c>
      <c r="C4" s="34"/>
      <c r="D4" s="33" t="s">
        <v>2</v>
      </c>
      <c r="E4" s="34"/>
      <c r="F4" s="40" t="s">
        <v>3</v>
      </c>
      <c r="G4" s="41"/>
    </row>
    <row r="5" spans="1:7" s="1" customFormat="1" ht="21" x14ac:dyDescent="0.35">
      <c r="A5" s="38"/>
      <c r="B5" s="35" t="s">
        <v>17</v>
      </c>
      <c r="C5" s="36"/>
      <c r="D5" s="35" t="s">
        <v>18</v>
      </c>
      <c r="E5" s="36"/>
      <c r="F5" s="42"/>
      <c r="G5" s="43"/>
    </row>
    <row r="6" spans="1:7" s="1" customFormat="1" ht="21" x14ac:dyDescent="0.35">
      <c r="A6" s="39"/>
      <c r="B6" s="6" t="s">
        <v>8</v>
      </c>
      <c r="C6" s="17" t="s">
        <v>9</v>
      </c>
      <c r="D6" s="6" t="s">
        <v>8</v>
      </c>
      <c r="E6" s="17" t="s">
        <v>9</v>
      </c>
      <c r="F6" s="6" t="s">
        <v>8</v>
      </c>
      <c r="G6" s="17" t="s">
        <v>9</v>
      </c>
    </row>
    <row r="7" spans="1:7" s="1" customFormat="1" ht="21" x14ac:dyDescent="0.35">
      <c r="A7" s="2" t="s">
        <v>4</v>
      </c>
      <c r="B7" s="9">
        <f>รายเดือน!B6+รายเดือน!D6+รายเดือน!F6</f>
        <v>50</v>
      </c>
      <c r="C7" s="11">
        <f>รายเดือน!C6+รายเดือน!E6+รายเดือน!G6</f>
        <v>12135</v>
      </c>
      <c r="D7" s="9">
        <f>รายเดือน!H6+รายเดือน!J6+รายเดือน!L6</f>
        <v>1529</v>
      </c>
      <c r="E7" s="11">
        <f>รายเดือน!I6+รายเดือน!K6+รายเดือน!M6</f>
        <v>571535</v>
      </c>
      <c r="F7" s="9">
        <f>B7+D7</f>
        <v>1579</v>
      </c>
      <c r="G7" s="18">
        <f>C7+E7</f>
        <v>583670</v>
      </c>
    </row>
    <row r="8" spans="1:7" s="1" customFormat="1" ht="21" x14ac:dyDescent="0.35">
      <c r="A8" s="3" t="s">
        <v>5</v>
      </c>
      <c r="B8" s="10">
        <f>รายเดือน!B7+รายเดือน!D7+รายเดือน!F7</f>
        <v>116</v>
      </c>
      <c r="C8" s="5">
        <f>รายเดือน!C7+รายเดือน!E7+รายเดือน!G7</f>
        <v>317562</v>
      </c>
      <c r="D8" s="10">
        <f>รายเดือน!H7+รายเดือน!J7+รายเดือน!L7</f>
        <v>3631</v>
      </c>
      <c r="E8" s="4">
        <f>รายเดือน!I7+รายเดือน!K7+รายเดือน!M7</f>
        <v>6159298</v>
      </c>
      <c r="F8" s="10">
        <f>B8+D8</f>
        <v>3747</v>
      </c>
      <c r="G8" s="45">
        <f t="shared" ref="G8:G9" si="0">C8+E8</f>
        <v>6476860</v>
      </c>
    </row>
    <row r="9" spans="1:7" s="1" customFormat="1" ht="21" x14ac:dyDescent="0.35">
      <c r="A9" s="3" t="s">
        <v>6</v>
      </c>
      <c r="B9" s="10">
        <f>รายเดือน!B8+รายเดือน!D8+รายเดือน!F8</f>
        <v>166</v>
      </c>
      <c r="C9" s="4">
        <f>รายเดือน!C8+รายเดือน!E8+รายเดือน!G8</f>
        <v>278519</v>
      </c>
      <c r="D9" s="10">
        <f>รายเดือน!H8+รายเดือน!J8+รายเดือน!L8</f>
        <v>4284</v>
      </c>
      <c r="E9" s="4">
        <f>รายเดือน!I8+รายเดือน!K8+รายเดือน!M8</f>
        <v>6976629.0899999999</v>
      </c>
      <c r="F9" s="10">
        <f>B9+D9</f>
        <v>4450</v>
      </c>
      <c r="G9" s="45">
        <f t="shared" si="0"/>
        <v>7255148.0899999999</v>
      </c>
    </row>
    <row r="10" spans="1:7" s="1" customFormat="1" ht="21" x14ac:dyDescent="0.35">
      <c r="A10" s="6" t="s">
        <v>3</v>
      </c>
      <c r="B10" s="6">
        <f>SUM(B7:B9)</f>
        <v>332</v>
      </c>
      <c r="C10" s="20">
        <f t="shared" ref="C10:G10" si="1">SUM(C7:C9)</f>
        <v>608216</v>
      </c>
      <c r="D10" s="6">
        <f t="shared" si="1"/>
        <v>9444</v>
      </c>
      <c r="E10" s="21">
        <f t="shared" si="1"/>
        <v>13707462.09</v>
      </c>
      <c r="F10" s="6">
        <f t="shared" si="1"/>
        <v>9776</v>
      </c>
      <c r="G10" s="22">
        <f t="shared" si="1"/>
        <v>14315678.09</v>
      </c>
    </row>
    <row r="11" spans="1:7" s="1" customFormat="1" ht="21" x14ac:dyDescent="0.35">
      <c r="B11" s="8"/>
      <c r="D11" s="8"/>
      <c r="F11" s="8"/>
    </row>
    <row r="12" spans="1:7" s="1" customFormat="1" ht="21" x14ac:dyDescent="0.35">
      <c r="A12" s="46" t="s">
        <v>23</v>
      </c>
      <c r="B12" s="47"/>
      <c r="C12" s="46"/>
      <c r="D12" s="47"/>
      <c r="E12" s="46"/>
      <c r="F12" s="47"/>
      <c r="G12" s="46"/>
    </row>
    <row r="13" spans="1:7" s="1" customFormat="1" ht="21" x14ac:dyDescent="0.35">
      <c r="A13" s="46" t="s">
        <v>19</v>
      </c>
      <c r="B13" s="47"/>
      <c r="C13" s="46"/>
      <c r="D13" s="47"/>
      <c r="E13" s="46"/>
      <c r="F13" s="47"/>
      <c r="G13" s="46"/>
    </row>
    <row r="14" spans="1:7" s="1" customFormat="1" ht="21" x14ac:dyDescent="0.35">
      <c r="A14" s="46"/>
      <c r="B14" s="46" t="s">
        <v>20</v>
      </c>
      <c r="C14" s="46"/>
      <c r="D14" s="47"/>
      <c r="E14" s="46"/>
      <c r="F14" s="47"/>
      <c r="G14" s="46"/>
    </row>
    <row r="15" spans="1:7" s="1" customFormat="1" ht="21" x14ac:dyDescent="0.35">
      <c r="A15" s="46"/>
      <c r="B15" s="46" t="s">
        <v>21</v>
      </c>
      <c r="C15" s="46"/>
      <c r="D15" s="47"/>
      <c r="E15" s="46"/>
      <c r="F15" s="47"/>
      <c r="G15" s="46"/>
    </row>
    <row r="16" spans="1:7" s="1" customFormat="1" ht="21" x14ac:dyDescent="0.35">
      <c r="A16" s="44"/>
      <c r="B16" s="46" t="s">
        <v>22</v>
      </c>
      <c r="C16" s="46"/>
      <c r="D16" s="47"/>
      <c r="E16" s="46"/>
      <c r="F16" s="47"/>
      <c r="G16" s="44"/>
    </row>
    <row r="17" spans="2:6" s="1" customFormat="1" ht="21" x14ac:dyDescent="0.35">
      <c r="B17" s="8"/>
      <c r="D17" s="8"/>
      <c r="F17" s="8"/>
    </row>
    <row r="18" spans="2:6" s="1" customFormat="1" ht="21" x14ac:dyDescent="0.35">
      <c r="B18" s="8"/>
      <c r="D18" s="8"/>
      <c r="F18" s="8"/>
    </row>
    <row r="19" spans="2:6" s="1" customFormat="1" ht="21" x14ac:dyDescent="0.35">
      <c r="B19" s="8"/>
      <c r="D19" s="8"/>
      <c r="F19" s="8"/>
    </row>
    <row r="20" spans="2:6" s="1" customFormat="1" ht="21" x14ac:dyDescent="0.35">
      <c r="B20" s="8"/>
      <c r="D20" s="8"/>
      <c r="F20" s="8"/>
    </row>
    <row r="21" spans="2:6" s="1" customFormat="1" ht="21" x14ac:dyDescent="0.35">
      <c r="B21" s="8"/>
      <c r="D21" s="8"/>
      <c r="F21" s="8"/>
    </row>
    <row r="22" spans="2:6" s="1" customFormat="1" ht="21" x14ac:dyDescent="0.35">
      <c r="B22" s="8"/>
      <c r="D22" s="8"/>
      <c r="F22" s="8"/>
    </row>
    <row r="23" spans="2:6" s="1" customFormat="1" ht="21" x14ac:dyDescent="0.35">
      <c r="B23" s="8"/>
      <c r="D23" s="8"/>
      <c r="F23" s="8"/>
    </row>
    <row r="24" spans="2:6" s="1" customFormat="1" ht="21" x14ac:dyDescent="0.35">
      <c r="B24" s="8"/>
      <c r="D24" s="8"/>
      <c r="F24" s="8"/>
    </row>
    <row r="25" spans="2:6" s="1" customFormat="1" ht="21" x14ac:dyDescent="0.35">
      <c r="B25" s="8"/>
      <c r="D25" s="8"/>
      <c r="F25" s="8"/>
    </row>
    <row r="26" spans="2:6" s="1" customFormat="1" ht="21" x14ac:dyDescent="0.35">
      <c r="B26" s="8"/>
      <c r="D26" s="8"/>
      <c r="F26" s="8"/>
    </row>
    <row r="27" spans="2:6" s="1" customFormat="1" ht="21" x14ac:dyDescent="0.35">
      <c r="B27" s="8"/>
      <c r="D27" s="8"/>
      <c r="F27" s="8"/>
    </row>
    <row r="28" spans="2:6" s="1" customFormat="1" ht="21" x14ac:dyDescent="0.35">
      <c r="B28" s="8"/>
      <c r="D28" s="8"/>
      <c r="F28" s="8"/>
    </row>
    <row r="29" spans="2:6" s="1" customFormat="1" ht="21" x14ac:dyDescent="0.35">
      <c r="B29" s="8"/>
      <c r="D29" s="8"/>
      <c r="F29" s="8"/>
    </row>
    <row r="30" spans="2:6" s="1" customFormat="1" ht="21" x14ac:dyDescent="0.35">
      <c r="B30" s="8"/>
      <c r="D30" s="8"/>
      <c r="F30" s="8"/>
    </row>
    <row r="31" spans="2:6" s="1" customFormat="1" ht="21" x14ac:dyDescent="0.35">
      <c r="B31" s="8"/>
      <c r="D31" s="8"/>
      <c r="F31" s="8"/>
    </row>
    <row r="32" spans="2:6" s="1" customFormat="1" ht="21" x14ac:dyDescent="0.35">
      <c r="B32" s="8"/>
      <c r="D32" s="8"/>
      <c r="F32" s="8"/>
    </row>
    <row r="33" spans="2:6" s="1" customFormat="1" ht="21" x14ac:dyDescent="0.35">
      <c r="B33" s="8"/>
      <c r="D33" s="8"/>
      <c r="F33" s="8"/>
    </row>
  </sheetData>
  <mergeCells count="8">
    <mergeCell ref="A1:G1"/>
    <mergeCell ref="A2:G2"/>
    <mergeCell ref="B4:C4"/>
    <mergeCell ref="B5:C5"/>
    <mergeCell ref="A4:A6"/>
    <mergeCell ref="D4:E4"/>
    <mergeCell ref="D5:E5"/>
    <mergeCell ref="F4:G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7149-2A69-42FF-9C67-76E8300432CE}">
  <sheetPr>
    <pageSetUpPr fitToPage="1"/>
  </sheetPr>
  <dimension ref="A1:P15"/>
  <sheetViews>
    <sheetView tabSelected="1" workbookViewId="0">
      <selection activeCell="M16" sqref="M16"/>
    </sheetView>
  </sheetViews>
  <sheetFormatPr defaultRowHeight="18.75" x14ac:dyDescent="0.3"/>
  <cols>
    <col min="1" max="1" width="9.28515625" style="12" bestFit="1" customWidth="1"/>
    <col min="2" max="2" width="10.28515625" style="15" bestFit="1" customWidth="1"/>
    <col min="3" max="3" width="12.7109375" style="12" bestFit="1" customWidth="1"/>
    <col min="4" max="4" width="10.28515625" style="12" bestFit="1" customWidth="1"/>
    <col min="5" max="5" width="12.7109375" style="12" bestFit="1" customWidth="1"/>
    <col min="6" max="6" width="10.28515625" style="12" bestFit="1" customWidth="1"/>
    <col min="7" max="7" width="12.7109375" style="12" bestFit="1" customWidth="1"/>
    <col min="8" max="8" width="10.28515625" style="12" bestFit="1" customWidth="1"/>
    <col min="9" max="9" width="14.5703125" style="12" bestFit="1" customWidth="1"/>
    <col min="10" max="10" width="10.28515625" style="12" bestFit="1" customWidth="1"/>
    <col min="11" max="11" width="14.5703125" style="12" bestFit="1" customWidth="1"/>
    <col min="12" max="12" width="10.28515625" style="12" bestFit="1" customWidth="1"/>
    <col min="13" max="13" width="14.5703125" style="12" bestFit="1" customWidth="1"/>
    <col min="14" max="14" width="10.28515625" style="15" bestFit="1" customWidth="1"/>
    <col min="15" max="15" width="15.5703125" style="12" customWidth="1"/>
    <col min="16" max="16384" width="9.140625" style="12"/>
  </cols>
  <sheetData>
    <row r="1" spans="1:16" ht="21" x14ac:dyDescent="0.35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 ht="21" x14ac:dyDescent="0.35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 ht="21" x14ac:dyDescent="0.35">
      <c r="A3" s="1"/>
      <c r="B3" s="8"/>
      <c r="C3" s="1"/>
      <c r="D3" s="1"/>
      <c r="E3" s="1"/>
      <c r="F3" s="1"/>
      <c r="G3" s="1"/>
      <c r="H3" s="1"/>
      <c r="I3" s="23"/>
      <c r="J3" s="23"/>
      <c r="K3" s="23"/>
      <c r="L3" s="23"/>
      <c r="M3" s="23"/>
      <c r="N3" s="24"/>
      <c r="O3" s="23"/>
    </row>
    <row r="4" spans="1:16" ht="21" x14ac:dyDescent="0.35">
      <c r="A4" s="25" t="s">
        <v>0</v>
      </c>
      <c r="B4" s="30" t="s">
        <v>11</v>
      </c>
      <c r="C4" s="30"/>
      <c r="D4" s="31" t="s">
        <v>12</v>
      </c>
      <c r="E4" s="32"/>
      <c r="F4" s="31" t="s">
        <v>13</v>
      </c>
      <c r="G4" s="32"/>
      <c r="H4" s="31" t="s">
        <v>14</v>
      </c>
      <c r="I4" s="32"/>
      <c r="J4" s="31" t="s">
        <v>15</v>
      </c>
      <c r="K4" s="32"/>
      <c r="L4" s="31" t="s">
        <v>16</v>
      </c>
      <c r="M4" s="32"/>
      <c r="N4" s="31" t="s">
        <v>3</v>
      </c>
      <c r="O4" s="32"/>
    </row>
    <row r="5" spans="1:16" ht="21" x14ac:dyDescent="0.35">
      <c r="A5" s="26"/>
      <c r="B5" s="6" t="s">
        <v>8</v>
      </c>
      <c r="C5" s="6" t="s">
        <v>9</v>
      </c>
      <c r="D5" s="6" t="s">
        <v>8</v>
      </c>
      <c r="E5" s="6" t="s">
        <v>9</v>
      </c>
      <c r="F5" s="6" t="s">
        <v>8</v>
      </c>
      <c r="G5" s="6" t="s">
        <v>9</v>
      </c>
      <c r="H5" s="6" t="s">
        <v>8</v>
      </c>
      <c r="I5" s="6" t="s">
        <v>9</v>
      </c>
      <c r="J5" s="6" t="s">
        <v>8</v>
      </c>
      <c r="K5" s="6" t="s">
        <v>9</v>
      </c>
      <c r="L5" s="6" t="s">
        <v>8</v>
      </c>
      <c r="M5" s="6" t="s">
        <v>9</v>
      </c>
      <c r="N5" s="6" t="s">
        <v>8</v>
      </c>
      <c r="O5" s="6" t="s">
        <v>9</v>
      </c>
      <c r="P5" s="15"/>
    </row>
    <row r="6" spans="1:16" ht="21" x14ac:dyDescent="0.35">
      <c r="A6" s="2" t="s">
        <v>4</v>
      </c>
      <c r="B6" s="9">
        <v>10</v>
      </c>
      <c r="C6" s="11">
        <v>3000</v>
      </c>
      <c r="D6" s="9">
        <v>19</v>
      </c>
      <c r="E6" s="27">
        <v>4355</v>
      </c>
      <c r="F6" s="9">
        <v>21</v>
      </c>
      <c r="G6" s="11">
        <v>4780</v>
      </c>
      <c r="H6" s="9">
        <v>317</v>
      </c>
      <c r="I6" s="11">
        <v>129350</v>
      </c>
      <c r="J6" s="9">
        <v>412</v>
      </c>
      <c r="K6" s="11">
        <v>138230</v>
      </c>
      <c r="L6" s="9">
        <v>800</v>
      </c>
      <c r="M6" s="11">
        <v>303955</v>
      </c>
      <c r="N6" s="9">
        <f>B6+F6+H6+J6+L6+D6</f>
        <v>1579</v>
      </c>
      <c r="O6" s="18">
        <f>C6+G6+I6+K6+M6+E6</f>
        <v>583670</v>
      </c>
    </row>
    <row r="7" spans="1:16" ht="21" x14ac:dyDescent="0.35">
      <c r="A7" s="3" t="s">
        <v>5</v>
      </c>
      <c r="B7" s="10">
        <v>50</v>
      </c>
      <c r="C7" s="5">
        <v>107991</v>
      </c>
      <c r="D7" s="10">
        <v>27</v>
      </c>
      <c r="E7" s="4">
        <v>70776.5</v>
      </c>
      <c r="F7" s="10">
        <v>39</v>
      </c>
      <c r="G7" s="28">
        <v>138794.5</v>
      </c>
      <c r="H7" s="10">
        <v>639</v>
      </c>
      <c r="I7" s="28">
        <v>936236</v>
      </c>
      <c r="J7" s="10">
        <v>1331</v>
      </c>
      <c r="K7" s="28">
        <v>2046818</v>
      </c>
      <c r="L7" s="10">
        <v>1661</v>
      </c>
      <c r="M7" s="28">
        <v>3176244</v>
      </c>
      <c r="N7" s="10">
        <f>B7+D7+F7+H7+J7+L7</f>
        <v>3747</v>
      </c>
      <c r="O7" s="28">
        <f>C7+E7+G7+I7+K7+M7</f>
        <v>6476860</v>
      </c>
    </row>
    <row r="8" spans="1:16" ht="21" x14ac:dyDescent="0.35">
      <c r="A8" s="3" t="s">
        <v>6</v>
      </c>
      <c r="B8" s="10">
        <v>82</v>
      </c>
      <c r="C8" s="5">
        <v>85983.5</v>
      </c>
      <c r="D8" s="10">
        <v>40</v>
      </c>
      <c r="E8" s="4">
        <v>86567.5</v>
      </c>
      <c r="F8" s="10">
        <v>44</v>
      </c>
      <c r="G8" s="28">
        <v>105968</v>
      </c>
      <c r="H8" s="10">
        <v>720</v>
      </c>
      <c r="I8" s="28">
        <v>1045876</v>
      </c>
      <c r="J8" s="10">
        <v>1702</v>
      </c>
      <c r="K8" s="28">
        <v>2720145.09</v>
      </c>
      <c r="L8" s="10">
        <v>1862</v>
      </c>
      <c r="M8" s="28">
        <v>3210608</v>
      </c>
      <c r="N8" s="10">
        <f>B8+D8+F8+H8+J8+L8</f>
        <v>4450</v>
      </c>
      <c r="O8" s="28">
        <f>C8+E8+G8+I8+K8+M8</f>
        <v>7255148.0899999999</v>
      </c>
    </row>
    <row r="9" spans="1:16" ht="21" x14ac:dyDescent="0.35">
      <c r="A9" s="6" t="s">
        <v>3</v>
      </c>
      <c r="B9" s="6">
        <f>SUM(B6:B8)</f>
        <v>142</v>
      </c>
      <c r="C9" s="20">
        <f>C6+C7+C8</f>
        <v>196974.5</v>
      </c>
      <c r="D9" s="6">
        <f t="shared" ref="D9:L9" si="0">SUM(D6:D8)</f>
        <v>86</v>
      </c>
      <c r="E9" s="20">
        <f t="shared" si="0"/>
        <v>161699</v>
      </c>
      <c r="F9" s="6">
        <f t="shared" si="0"/>
        <v>104</v>
      </c>
      <c r="G9" s="20">
        <f t="shared" si="0"/>
        <v>249542.5</v>
      </c>
      <c r="H9" s="6">
        <f t="shared" si="0"/>
        <v>1676</v>
      </c>
      <c r="I9" s="20">
        <f t="shared" si="0"/>
        <v>2111462</v>
      </c>
      <c r="J9" s="6">
        <f t="shared" si="0"/>
        <v>3445</v>
      </c>
      <c r="K9" s="20">
        <f t="shared" si="0"/>
        <v>4905193.09</v>
      </c>
      <c r="L9" s="6">
        <f t="shared" si="0"/>
        <v>4323</v>
      </c>
      <c r="M9" s="20">
        <f>SUM(M6:M8)</f>
        <v>6690807</v>
      </c>
      <c r="N9" s="6">
        <f>SUM(N6:N8)</f>
        <v>9776</v>
      </c>
      <c r="O9" s="22">
        <f>SUM(O6:O8)</f>
        <v>14315678.09</v>
      </c>
    </row>
    <row r="10" spans="1:16" x14ac:dyDescent="0.3">
      <c r="A10" s="13"/>
      <c r="B10" s="14"/>
      <c r="C10" s="13"/>
      <c r="D10" s="13"/>
      <c r="E10" s="13"/>
      <c r="F10" s="13"/>
      <c r="G10" s="13"/>
      <c r="H10" s="13"/>
    </row>
    <row r="11" spans="1:16" ht="22.5" x14ac:dyDescent="0.45">
      <c r="A11" s="46" t="s">
        <v>23</v>
      </c>
      <c r="B11" s="47"/>
      <c r="C11" s="46"/>
      <c r="D11" s="47"/>
      <c r="E11" s="46"/>
      <c r="F11" s="47"/>
      <c r="G11" s="46"/>
      <c r="H11" s="13"/>
      <c r="O11" s="19"/>
    </row>
    <row r="12" spans="1:16" ht="21" x14ac:dyDescent="0.35">
      <c r="A12" s="46" t="s">
        <v>19</v>
      </c>
      <c r="B12" s="47"/>
      <c r="C12" s="46"/>
      <c r="D12" s="47"/>
      <c r="E12" s="46"/>
      <c r="F12" s="47"/>
      <c r="G12" s="46"/>
      <c r="H12" s="13"/>
    </row>
    <row r="13" spans="1:16" ht="21" x14ac:dyDescent="0.35">
      <c r="A13" s="46"/>
      <c r="B13" s="46" t="s">
        <v>20</v>
      </c>
      <c r="C13" s="46"/>
      <c r="D13" s="47"/>
      <c r="E13" s="46"/>
      <c r="F13" s="47"/>
      <c r="G13" s="46"/>
    </row>
    <row r="14" spans="1:16" ht="21" x14ac:dyDescent="0.35">
      <c r="A14" s="46"/>
      <c r="B14" s="46" t="s">
        <v>21</v>
      </c>
      <c r="C14" s="46"/>
      <c r="D14" s="47"/>
      <c r="E14" s="46"/>
      <c r="F14" s="47"/>
      <c r="G14" s="46"/>
      <c r="K14" s="16"/>
    </row>
    <row r="15" spans="1:16" ht="21" x14ac:dyDescent="0.35">
      <c r="A15" s="46"/>
      <c r="B15" s="46" t="s">
        <v>22</v>
      </c>
      <c r="C15" s="46"/>
      <c r="D15" s="47"/>
      <c r="E15" s="46"/>
      <c r="F15" s="47"/>
      <c r="G15" s="46"/>
    </row>
  </sheetData>
  <mergeCells count="9">
    <mergeCell ref="A1:O1"/>
    <mergeCell ref="A2:O2"/>
    <mergeCell ref="B4:C4"/>
    <mergeCell ref="D4:E4"/>
    <mergeCell ref="F4:G4"/>
    <mergeCell ref="H4:I4"/>
    <mergeCell ref="J4:K4"/>
    <mergeCell ref="L4:M4"/>
    <mergeCell ref="N4:O4"/>
  </mergeCells>
  <printOptions horizontalCentered="1" verticalCentered="1"/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รายไตรมาส</vt:lpstr>
      <vt:lpstr>รายเดือน</vt:lpstr>
      <vt:lpstr>รายเดือน!Print_Area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ITD_PC_002</dc:creator>
  <cp:lastModifiedBy>bma04203</cp:lastModifiedBy>
  <cp:lastPrinted>2026-04-28T07:38:35Z</cp:lastPrinted>
  <dcterms:created xsi:type="dcterms:W3CDTF">2024-03-25T08:48:20Z</dcterms:created>
  <dcterms:modified xsi:type="dcterms:W3CDTF">2026-04-28T07:38:43Z</dcterms:modified>
</cp:coreProperties>
</file>