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FB7AD387-D693-4153-897E-58E60789D00B}" xr6:coauthVersionLast="47" xr6:coauthVersionMax="47" xr10:uidLastSave="{00000000-0000-0000-0000-000000000000}"/>
  <bookViews>
    <workbookView xWindow="-16320" yWindow="-5160" windowWidth="16440" windowHeight="28320" xr2:uid="{00000000-000D-0000-FFFF-FFFF00000000}"/>
  </bookViews>
  <sheets>
    <sheet name="28 กพ 68" sheetId="2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9" l="1"/>
  <c r="K10" i="29"/>
  <c r="K8" i="29"/>
  <c r="K7" i="29"/>
  <c r="E10" i="29"/>
  <c r="E9" i="29"/>
  <c r="E8" i="29"/>
  <c r="E7" i="29"/>
  <c r="E6" i="29"/>
  <c r="D11" i="29"/>
  <c r="E11" i="29" s="1"/>
  <c r="C11" i="29"/>
  <c r="I11" i="29"/>
  <c r="G11" i="29"/>
  <c r="F11" i="29"/>
  <c r="H10" i="29"/>
  <c r="H9" i="29"/>
  <c r="H8" i="29"/>
  <c r="H7" i="29"/>
  <c r="H6" i="29"/>
  <c r="H11" i="29" l="1"/>
  <c r="K6" i="29"/>
  <c r="K9" i="29" l="1"/>
  <c r="K11" i="29"/>
</calcChain>
</file>

<file path=xl/sharedStrings.xml><?xml version="1.0" encoding="utf-8"?>
<sst xmlns="http://schemas.openxmlformats.org/spreadsheetml/2006/main" count="24" uniqueCount="18">
  <si>
    <t>ประเภทภาษี</t>
  </si>
  <si>
    <t>ภาษีโรงเรือนและที่ดิน</t>
  </si>
  <si>
    <t>ภาษีบำรุงท้องที่</t>
  </si>
  <si>
    <t>ภาษีป้าย</t>
  </si>
  <si>
    <t>ยอดประมาณการ</t>
  </si>
  <si>
    <t>คิดเป็นร้อยละ</t>
  </si>
  <si>
    <t>ภาษีน้ำมัน</t>
  </si>
  <si>
    <t>ภาษีที่ดินและสิ่งปลูกสร้าง</t>
  </si>
  <si>
    <t>รวมทั้ง 5 ภาษี</t>
  </si>
  <si>
    <t>ยอดจัดเก็บ</t>
  </si>
  <si>
    <t>ปีงบประมาณ 2567</t>
  </si>
  <si>
    <t>ปีงบประมาณ 2568</t>
  </si>
  <si>
    <t>ปีงบประมาณ 2569</t>
  </si>
  <si>
    <t>(1 ต.ค. 2568-31 มี.ค. 2569)</t>
  </si>
  <si>
    <t>(1 ต.ค. 2566-30 ก.ย. 2567)</t>
  </si>
  <si>
    <t>(1 ต.ค. 2567-30 ก.ย .2568)</t>
  </si>
  <si>
    <t>รายงานยอดจัดเก็บทั้ง 5 ภาษี ของฝ่ายรายได้  สำนักงานเขตดินแดง
ประจำปีงบประมาณ พ.ศ. 2569</t>
  </si>
  <si>
    <t>ณ วันที่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</si>
</sst>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5"/>
      <color theme="1"/>
      <name val="TH SarabunPSK"/>
      <family val="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2" fontId="3" fillId="0" borderId="0" xfId="0" applyNumberFormat="1" applyFont="1"/>
    <xf numFmtId="43" fontId="3" fillId="0" borderId="0" xfId="1" applyFont="1"/>
    <xf numFmtId="0" fontId="3" fillId="0" borderId="16" xfId="0" applyFont="1" applyBorder="1" applyAlignment="1">
      <alignment horizontal="center"/>
    </xf>
    <xf numFmtId="0" fontId="2" fillId="0" borderId="17" xfId="0" applyFont="1" applyBorder="1"/>
    <xf numFmtId="43" fontId="3" fillId="0" borderId="0" xfId="0" applyNumberFormat="1" applyFont="1"/>
    <xf numFmtId="43" fontId="4" fillId="0" borderId="8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2" fillId="0" borderId="28" xfId="0" applyFont="1" applyBorder="1"/>
    <xf numFmtId="43" fontId="7" fillId="0" borderId="6" xfId="0" applyNumberFormat="1" applyFont="1" applyBorder="1" applyAlignment="1">
      <alignment horizontal="left" vertical="center"/>
    </xf>
    <xf numFmtId="43" fontId="4" fillId="0" borderId="4" xfId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164" fontId="2" fillId="0" borderId="16" xfId="1" applyNumberFormat="1" applyFont="1" applyBorder="1"/>
    <xf numFmtId="43" fontId="2" fillId="0" borderId="1" xfId="1" applyFont="1" applyBorder="1"/>
    <xf numFmtId="2" fontId="4" fillId="0" borderId="5" xfId="1" applyNumberFormat="1" applyFont="1" applyBorder="1" applyAlignment="1">
      <alignment horizontal="center"/>
    </xf>
    <xf numFmtId="43" fontId="2" fillId="0" borderId="3" xfId="1" applyFont="1" applyBorder="1"/>
    <xf numFmtId="2" fontId="4" fillId="0" borderId="17" xfId="0" applyNumberFormat="1" applyFont="1" applyBorder="1" applyAlignment="1">
      <alignment horizontal="center"/>
    </xf>
    <xf numFmtId="164" fontId="2" fillId="0" borderId="27" xfId="1" applyNumberFormat="1" applyFont="1" applyBorder="1"/>
    <xf numFmtId="43" fontId="2" fillId="0" borderId="4" xfId="1" applyFont="1" applyBorder="1"/>
    <xf numFmtId="2" fontId="4" fillId="0" borderId="8" xfId="1" applyNumberFormat="1" applyFont="1" applyBorder="1" applyAlignment="1">
      <alignment horizontal="center"/>
    </xf>
    <xf numFmtId="2" fontId="4" fillId="0" borderId="28" xfId="0" applyNumberFormat="1" applyFont="1" applyBorder="1" applyAlignment="1">
      <alignment horizontal="center"/>
    </xf>
    <xf numFmtId="43" fontId="6" fillId="0" borderId="30" xfId="0" applyNumberFormat="1" applyFont="1" applyBorder="1" applyAlignment="1">
      <alignment horizontal="center"/>
    </xf>
    <xf numFmtId="43" fontId="4" fillId="0" borderId="31" xfId="1" applyFont="1" applyBorder="1" applyAlignment="1">
      <alignment horizontal="center"/>
    </xf>
    <xf numFmtId="2" fontId="4" fillId="0" borderId="29" xfId="1" applyNumberFormat="1" applyFont="1" applyBorder="1" applyAlignment="1">
      <alignment horizontal="center"/>
    </xf>
    <xf numFmtId="43" fontId="6" fillId="0" borderId="18" xfId="0" applyNumberFormat="1" applyFont="1" applyBorder="1" applyAlignment="1">
      <alignment horizontal="center"/>
    </xf>
    <xf numFmtId="43" fontId="6" fillId="0" borderId="31" xfId="0" applyNumberFormat="1" applyFont="1" applyBorder="1" applyAlignment="1">
      <alignment horizontal="center"/>
    </xf>
    <xf numFmtId="2" fontId="4" fillId="0" borderId="19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3" fontId="4" fillId="0" borderId="25" xfId="0" applyNumberFormat="1" applyFont="1" applyBorder="1" applyAlignment="1">
      <alignment horizontal="center" vertical="center"/>
    </xf>
    <xf numFmtId="43" fontId="4" fillId="0" borderId="26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7" fillId="0" borderId="28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43" fontId="4" fillId="0" borderId="9" xfId="0" applyNumberFormat="1" applyFont="1" applyBorder="1" applyAlignment="1">
      <alignment horizontal="center" vertical="center"/>
    </xf>
    <xf numFmtId="43" fontId="4" fillId="0" borderId="7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C9687-3136-4C99-BC89-B389C9D2EEE4}">
  <sheetPr>
    <pageSetUpPr fitToPage="1"/>
  </sheetPr>
  <dimension ref="A1:K11"/>
  <sheetViews>
    <sheetView tabSelected="1" zoomScale="70" zoomScaleNormal="70" workbookViewId="0">
      <selection activeCell="I10" sqref="I10"/>
    </sheetView>
  </sheetViews>
  <sheetFormatPr defaultColWidth="16.85546875" defaultRowHeight="21"/>
  <cols>
    <col min="1" max="1" width="2.140625" style="1" bestFit="1" customWidth="1"/>
    <col min="2" max="2" width="24.7109375" style="1" bestFit="1" customWidth="1"/>
    <col min="3" max="3" width="21.140625" style="6" bestFit="1" customWidth="1"/>
    <col min="4" max="4" width="26.85546875" style="3" bestFit="1" customWidth="1"/>
    <col min="5" max="5" width="14" style="2" bestFit="1" customWidth="1"/>
    <col min="6" max="6" width="21.140625" style="6" bestFit="1" customWidth="1"/>
    <col min="7" max="7" width="26.85546875" style="3" bestFit="1" customWidth="1"/>
    <col min="8" max="8" width="14" style="2" bestFit="1" customWidth="1"/>
    <col min="9" max="9" width="21.28515625" style="6" bestFit="1" customWidth="1"/>
    <col min="10" max="10" width="27.5703125" style="6" bestFit="1" customWidth="1"/>
    <col min="11" max="11" width="12.140625" style="1" customWidth="1"/>
    <col min="12" max="16384" width="16.85546875" style="1"/>
  </cols>
  <sheetData>
    <row r="1" spans="1:11" ht="55.5" customHeight="1">
      <c r="A1" s="30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45" customHeight="1" thickBot="1">
      <c r="A2" s="32"/>
      <c r="B2" s="32"/>
      <c r="C2" s="32"/>
      <c r="D2" s="32"/>
      <c r="E2" s="32"/>
      <c r="F2" s="32"/>
      <c r="G2" s="32"/>
      <c r="H2" s="32"/>
      <c r="I2" s="32"/>
      <c r="J2" s="33" t="s">
        <v>17</v>
      </c>
      <c r="K2" s="33"/>
    </row>
    <row r="3" spans="1:11" ht="48.95" customHeight="1">
      <c r="A3" s="34" t="s">
        <v>0</v>
      </c>
      <c r="B3" s="35"/>
      <c r="C3" s="41" t="s">
        <v>10</v>
      </c>
      <c r="D3" s="41"/>
      <c r="E3" s="41"/>
      <c r="F3" s="40" t="s">
        <v>11</v>
      </c>
      <c r="G3" s="41"/>
      <c r="H3" s="42"/>
      <c r="I3" s="40" t="s">
        <v>12</v>
      </c>
      <c r="J3" s="41"/>
      <c r="K3" s="42"/>
    </row>
    <row r="4" spans="1:11" ht="31.35" customHeight="1">
      <c r="A4" s="36"/>
      <c r="B4" s="37"/>
      <c r="C4" s="49" t="s">
        <v>4</v>
      </c>
      <c r="D4" s="11" t="s">
        <v>9</v>
      </c>
      <c r="E4" s="45" t="s">
        <v>5</v>
      </c>
      <c r="F4" s="43" t="s">
        <v>4</v>
      </c>
      <c r="G4" s="11" t="s">
        <v>9</v>
      </c>
      <c r="H4" s="45" t="s">
        <v>5</v>
      </c>
      <c r="I4" s="43" t="s">
        <v>4</v>
      </c>
      <c r="J4" s="7" t="s">
        <v>9</v>
      </c>
      <c r="K4" s="47" t="s">
        <v>5</v>
      </c>
    </row>
    <row r="5" spans="1:11" ht="30" customHeight="1">
      <c r="A5" s="38"/>
      <c r="B5" s="39"/>
      <c r="C5" s="50"/>
      <c r="D5" s="12" t="s">
        <v>14</v>
      </c>
      <c r="E5" s="46"/>
      <c r="F5" s="44"/>
      <c r="G5" s="12" t="s">
        <v>15</v>
      </c>
      <c r="H5" s="46"/>
      <c r="I5" s="44"/>
      <c r="J5" s="10" t="s">
        <v>13</v>
      </c>
      <c r="K5" s="48"/>
    </row>
    <row r="6" spans="1:11" ht="42" customHeight="1">
      <c r="A6" s="4">
        <v>1</v>
      </c>
      <c r="B6" s="5" t="s">
        <v>7</v>
      </c>
      <c r="C6" s="13">
        <v>296000000</v>
      </c>
      <c r="D6" s="14">
        <v>323181362.54000002</v>
      </c>
      <c r="E6" s="15">
        <f>D6*100/C6</f>
        <v>109.18289275000001</v>
      </c>
      <c r="F6" s="13">
        <v>330000000</v>
      </c>
      <c r="G6" s="14">
        <v>283989357.63999999</v>
      </c>
      <c r="H6" s="15">
        <f>G6*100/F6</f>
        <v>86.057381103030309</v>
      </c>
      <c r="I6" s="13">
        <v>325000000</v>
      </c>
      <c r="J6" s="16">
        <v>9487462.1199999992</v>
      </c>
      <c r="K6" s="17">
        <f>J6*100/I6</f>
        <v>2.9192191138461534</v>
      </c>
    </row>
    <row r="7" spans="1:11" ht="39.950000000000003" customHeight="1">
      <c r="A7" s="4">
        <v>2</v>
      </c>
      <c r="B7" s="5" t="s">
        <v>1</v>
      </c>
      <c r="C7" s="13">
        <v>4000000</v>
      </c>
      <c r="D7" s="14">
        <v>877043.3</v>
      </c>
      <c r="E7" s="15">
        <f t="shared" ref="E7:E11" si="0">D7*100/C7</f>
        <v>21.9260825</v>
      </c>
      <c r="F7" s="13">
        <v>3500000</v>
      </c>
      <c r="G7" s="14">
        <v>142237.14000000001</v>
      </c>
      <c r="H7" s="15">
        <f t="shared" ref="H7:H11" si="1">G7*100/F7</f>
        <v>4.0639182857142861</v>
      </c>
      <c r="I7" s="13">
        <v>125000</v>
      </c>
      <c r="J7" s="16">
        <v>8500</v>
      </c>
      <c r="K7" s="17">
        <f t="shared" ref="K7:K10" si="2">J7*100/I7</f>
        <v>6.8</v>
      </c>
    </row>
    <row r="8" spans="1:11" ht="39.950000000000003" customHeight="1">
      <c r="A8" s="4">
        <v>3</v>
      </c>
      <c r="B8" s="5" t="s">
        <v>2</v>
      </c>
      <c r="C8" s="13">
        <v>100000</v>
      </c>
      <c r="D8" s="14">
        <v>158306.1</v>
      </c>
      <c r="E8" s="15">
        <f t="shared" si="0"/>
        <v>158.30609999999999</v>
      </c>
      <c r="F8" s="13">
        <v>150000</v>
      </c>
      <c r="G8" s="14">
        <v>13062.96</v>
      </c>
      <c r="H8" s="15">
        <f t="shared" si="1"/>
        <v>8.7086400000000008</v>
      </c>
      <c r="I8" s="13">
        <v>60000</v>
      </c>
      <c r="J8" s="16">
        <v>17482.38</v>
      </c>
      <c r="K8" s="17">
        <f t="shared" si="2"/>
        <v>29.1373</v>
      </c>
    </row>
    <row r="9" spans="1:11" ht="39.950000000000003" customHeight="1">
      <c r="A9" s="4">
        <v>4</v>
      </c>
      <c r="B9" s="5" t="s">
        <v>3</v>
      </c>
      <c r="C9" s="18">
        <v>51200000</v>
      </c>
      <c r="D9" s="19">
        <v>27616724.640000001</v>
      </c>
      <c r="E9" s="15">
        <f t="shared" si="0"/>
        <v>53.938915312500001</v>
      </c>
      <c r="F9" s="18">
        <v>37000000</v>
      </c>
      <c r="G9" s="19">
        <v>29079072.219999999</v>
      </c>
      <c r="H9" s="15">
        <f t="shared" si="1"/>
        <v>78.592087081081075</v>
      </c>
      <c r="I9" s="18">
        <v>35000000</v>
      </c>
      <c r="J9" s="16">
        <v>14315685.09</v>
      </c>
      <c r="K9" s="17">
        <f t="shared" si="2"/>
        <v>40.901957400000001</v>
      </c>
    </row>
    <row r="10" spans="1:11" ht="39.950000000000003" customHeight="1" thickBot="1">
      <c r="A10" s="8">
        <v>5</v>
      </c>
      <c r="B10" s="9" t="s">
        <v>6</v>
      </c>
      <c r="C10" s="18">
        <v>1800000</v>
      </c>
      <c r="D10" s="19">
        <v>1633139.64</v>
      </c>
      <c r="E10" s="20">
        <f t="shared" si="0"/>
        <v>90.729979999999998</v>
      </c>
      <c r="F10" s="18">
        <v>1700000</v>
      </c>
      <c r="G10" s="19">
        <v>1601536.44</v>
      </c>
      <c r="H10" s="20">
        <f t="shared" si="1"/>
        <v>94.208025882352942</v>
      </c>
      <c r="I10" s="18">
        <v>1660000</v>
      </c>
      <c r="J10" s="19">
        <v>756891.22</v>
      </c>
      <c r="K10" s="21">
        <f t="shared" si="2"/>
        <v>45.595856626506027</v>
      </c>
    </row>
    <row r="11" spans="1:11" ht="43.35" customHeight="1" thickBot="1">
      <c r="A11" s="28" t="s">
        <v>8</v>
      </c>
      <c r="B11" s="29"/>
      <c r="C11" s="22">
        <f>SUM(C6:C10)</f>
        <v>353100000</v>
      </c>
      <c r="D11" s="23">
        <f>SUM(D6:D10)</f>
        <v>353466576.22000003</v>
      </c>
      <c r="E11" s="24">
        <f t="shared" si="0"/>
        <v>100.10381654488813</v>
      </c>
      <c r="F11" s="22">
        <f>SUM(F6:F10)</f>
        <v>372350000</v>
      </c>
      <c r="G11" s="23">
        <f>SUM(G6:G10)</f>
        <v>314825266.39999992</v>
      </c>
      <c r="H11" s="24">
        <f t="shared" si="1"/>
        <v>84.550897381495886</v>
      </c>
      <c r="I11" s="25">
        <f>SUM(I6:I10)</f>
        <v>361845000</v>
      </c>
      <c r="J11" s="26">
        <f>SUM(J6:J10)</f>
        <v>24586020.809999999</v>
      </c>
      <c r="K11" s="27">
        <f>J11*100/I11</f>
        <v>6.7946277577415746</v>
      </c>
    </row>
  </sheetData>
  <mergeCells count="14">
    <mergeCell ref="A11:B11"/>
    <mergeCell ref="A1:K1"/>
    <mergeCell ref="A2:I2"/>
    <mergeCell ref="J2:K2"/>
    <mergeCell ref="A3:B5"/>
    <mergeCell ref="F3:H3"/>
    <mergeCell ref="I3:K3"/>
    <mergeCell ref="F4:F5"/>
    <mergeCell ref="H4:H5"/>
    <mergeCell ref="I4:I5"/>
    <mergeCell ref="K4:K5"/>
    <mergeCell ref="C4:C5"/>
    <mergeCell ref="E4:E5"/>
    <mergeCell ref="C3:E3"/>
  </mergeCells>
  <printOptions horizontalCentered="1" verticalCentered="1"/>
  <pageMargins left="0.25" right="0.25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 กพ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2026-04-28T07:41:42Z</dcterms:modified>
</cp:coreProperties>
</file>