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Lenovo\Desktop\OIT เมื่อวาน\OIT\O9 ข้อมูลสถิติการจัดเก็บภาษี\"/>
    </mc:Choice>
  </mc:AlternateContent>
  <xr:revisionPtr revIDLastSave="0" documentId="13_ncr:1_{D758DC5E-9C52-4946-B353-FDF56B9F3D9B}" xr6:coauthVersionLast="47" xr6:coauthVersionMax="47" xr10:uidLastSave="{00000000-0000-0000-0000-000000000000}"/>
  <bookViews>
    <workbookView xWindow="-108" yWindow="-108" windowWidth="23256" windowHeight="12456" xr2:uid="{079ECDD1-01CC-4107-9935-0878E49DEB2B}"/>
  </bookViews>
  <sheets>
    <sheet name="31 มีค 67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1" i="1" l="1"/>
  <c r="D11" i="1"/>
  <c r="E11" i="1" s="1"/>
  <c r="C11" i="1"/>
  <c r="H10" i="1"/>
  <c r="G10" i="1"/>
  <c r="G11" i="1" s="1"/>
  <c r="H11" i="1" s="1"/>
  <c r="E10" i="1"/>
  <c r="H9" i="1"/>
  <c r="E9" i="1"/>
  <c r="H8" i="1"/>
  <c r="E8" i="1"/>
  <c r="H7" i="1"/>
  <c r="E7" i="1"/>
  <c r="H6" i="1"/>
  <c r="E6" i="1"/>
</calcChain>
</file>

<file path=xl/sharedStrings.xml><?xml version="1.0" encoding="utf-8"?>
<sst xmlns="http://schemas.openxmlformats.org/spreadsheetml/2006/main" count="20" uniqueCount="17">
  <si>
    <t xml:space="preserve">รายงานยอดจัดเก็บทั้ง 5 ภาษี ของฝ่ายรายได้  สำนักงานเขตดินแดง </t>
  </si>
  <si>
    <t xml:space="preserve">                                                                  ประจำปีงบประมาณ 2567                             </t>
  </si>
  <si>
    <t>ณ วันที่ 31 มีนาคม 2567</t>
  </si>
  <si>
    <t>ประเภทภาษี</t>
  </si>
  <si>
    <t>ปีงบประมาณ 2566</t>
  </si>
  <si>
    <t>ปีงบประมาณ 2567</t>
  </si>
  <si>
    <t>ยอดประมาณการ</t>
  </si>
  <si>
    <t>ยอดจัดเก็บ</t>
  </si>
  <si>
    <t>คิดเป็นร้อยละ</t>
  </si>
  <si>
    <t>(1 ต.ค 66 - 31 มี.ค 67)</t>
  </si>
  <si>
    <t>ภาษีที่ดินและสิ่งปลูกสร้าง</t>
  </si>
  <si>
    <t>ภาษีโรงเรือนและที่ดิน</t>
  </si>
  <si>
    <t>ภาษีบำรุงท้องที่</t>
  </si>
  <si>
    <t>ภาษีป้าย</t>
  </si>
  <si>
    <t>ภาษีน้ำมัน</t>
  </si>
  <si>
    <t>รวมทั้ง 5 ภาษี</t>
  </si>
  <si>
    <t>หมายเหตุ :  ปีงบประมาณ 2567 เป้าหมายการจัดเก็บรายได้อยู่ระหว่างดำเนินการของกองรายได้ สำนักการคลัง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</si>
</sst>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8" x14ac:knownFonts="1">
    <font>
      <sz val="11"/>
      <color theme="1"/>
      <name val="Aptos Narrow"/>
      <family val="2"/>
      <charset val="222"/>
      <scheme val="minor"/>
    </font>
    <font>
      <sz val="11"/>
      <color theme="1"/>
      <name val="Aptos Narrow"/>
      <family val="2"/>
      <charset val="222"/>
      <scheme val="minor"/>
    </font>
    <font>
      <sz val="20"/>
      <color theme="1"/>
      <name val="TH SarabunPSK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sz val="18"/>
      <color theme="1"/>
      <name val="Angsana New"/>
      <family val="1"/>
    </font>
    <font>
      <sz val="20"/>
      <color theme="1"/>
      <name val="Angsana New"/>
      <family val="1"/>
    </font>
    <font>
      <sz val="16"/>
      <color theme="0"/>
      <name val="Angsana New"/>
      <family val="1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/>
    <xf numFmtId="164" fontId="4" fillId="0" borderId="11" xfId="0" applyNumberFormat="1" applyFont="1" applyBorder="1" applyAlignment="1">
      <alignment horizontal="center" vertical="center"/>
    </xf>
    <xf numFmtId="164" fontId="3" fillId="0" borderId="18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4" fillId="0" borderId="22" xfId="0" applyFont="1" applyBorder="1"/>
    <xf numFmtId="164" fontId="5" fillId="0" borderId="21" xfId="1" applyFont="1" applyBorder="1"/>
    <xf numFmtId="164" fontId="5" fillId="0" borderId="23" xfId="1" applyFont="1" applyBorder="1"/>
    <xf numFmtId="2" fontId="5" fillId="0" borderId="24" xfId="1" applyNumberFormat="1" applyFont="1" applyBorder="1" applyAlignment="1">
      <alignment horizontal="center"/>
    </xf>
    <xf numFmtId="164" fontId="5" fillId="0" borderId="25" xfId="1" applyFont="1" applyBorder="1"/>
    <xf numFmtId="2" fontId="5" fillId="0" borderId="22" xfId="0" applyNumberFormat="1" applyFont="1" applyBorder="1" applyAlignment="1">
      <alignment horizontal="center"/>
    </xf>
    <xf numFmtId="164" fontId="5" fillId="0" borderId="26" xfId="1" applyFont="1" applyBorder="1"/>
    <xf numFmtId="164" fontId="5" fillId="0" borderId="10" xfId="1" applyFont="1" applyBorder="1"/>
    <xf numFmtId="164" fontId="5" fillId="0" borderId="9" xfId="1" applyFont="1" applyBorder="1"/>
    <xf numFmtId="0" fontId="3" fillId="0" borderId="26" xfId="0" applyFont="1" applyBorder="1" applyAlignment="1">
      <alignment horizontal="center"/>
    </xf>
    <xf numFmtId="0" fontId="4" fillId="0" borderId="13" xfId="0" applyFont="1" applyBorder="1"/>
    <xf numFmtId="2" fontId="5" fillId="0" borderId="11" xfId="1" applyNumberFormat="1" applyFont="1" applyBorder="1" applyAlignment="1">
      <alignment horizontal="center"/>
    </xf>
    <xf numFmtId="164" fontId="6" fillId="0" borderId="27" xfId="0" applyNumberFormat="1" applyFont="1" applyBorder="1" applyAlignment="1">
      <alignment horizontal="center"/>
    </xf>
    <xf numFmtId="164" fontId="5" fillId="0" borderId="29" xfId="1" applyFont="1" applyBorder="1" applyAlignment="1">
      <alignment horizontal="center"/>
    </xf>
    <xf numFmtId="2" fontId="5" fillId="0" borderId="30" xfId="1" applyNumberFormat="1" applyFont="1" applyBorder="1" applyAlignment="1">
      <alignment horizontal="center"/>
    </xf>
    <xf numFmtId="2" fontId="5" fillId="0" borderId="29" xfId="0" applyNumberFormat="1" applyFont="1" applyBorder="1" applyAlignment="1">
      <alignment horizontal="center"/>
    </xf>
    <xf numFmtId="164" fontId="3" fillId="0" borderId="0" xfId="0" applyNumberFormat="1" applyFont="1"/>
    <xf numFmtId="164" fontId="3" fillId="0" borderId="0" xfId="1" applyFont="1"/>
    <xf numFmtId="2" fontId="3" fillId="0" borderId="0" xfId="0" applyNumberFormat="1" applyFont="1"/>
    <xf numFmtId="2" fontId="3" fillId="0" borderId="13" xfId="0" applyNumberFormat="1" applyFont="1" applyBorder="1" applyAlignment="1">
      <alignment horizontal="center" vertical="center"/>
    </xf>
    <xf numFmtId="2" fontId="3" fillId="0" borderId="20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64" fontId="4" fillId="0" borderId="9" xfId="0" applyNumberFormat="1" applyFont="1" applyBorder="1" applyAlignment="1">
      <alignment horizontal="center" vertical="center"/>
    </xf>
    <xf numFmtId="164" fontId="4" fillId="0" borderId="16" xfId="0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17" xfId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2" fontId="4" fillId="0" borderId="18" xfId="0" applyNumberFormat="1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&#3618;&#3629;&#3604;&#3592;&#3633;&#3604;&#3648;&#3585;&#3655;&#3610;\&#3611;&#3637;&#3616;&#3634;&#3625;&#3637;%202567\&#3618;&#3629;&#3604;&#3611;&#3633;&#3592;&#3592;&#3640;&#3610;&#3633;&#3609;%20(&#3610;&#3629;&#3619;&#3660;&#3604;).xlsx" TargetMode="External"/><Relationship Id="rId1" Type="http://schemas.openxmlformats.org/officeDocument/2006/relationships/externalLinkPath" Target="/&#3618;&#3629;&#3604;&#3592;&#3633;&#3604;&#3648;&#3585;&#3655;&#3610;/&#3611;&#3637;&#3616;&#3634;&#3625;&#3637;%202567/&#3618;&#3629;&#3604;&#3611;&#3633;&#3592;&#3592;&#3640;&#3610;&#3633;&#3609;%20(&#3610;&#3629;&#3619;&#3660;&#3604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บอร์ด"/>
      <sheetName val="ต.ค."/>
      <sheetName val="ตค.จำนวนราย"/>
      <sheetName val="3 ปี เม"/>
      <sheetName val="พ.ย"/>
      <sheetName val="30 พย 66"/>
      <sheetName val="7 ธค 66"/>
      <sheetName val="2 ม.ค.67"/>
      <sheetName val="3 ปี ผอ เข้าประชุม"/>
      <sheetName val="ไตรมาส 1"/>
      <sheetName val="15 มค 67"/>
      <sheetName val="31 มค 67"/>
      <sheetName val="8 กพ 67"/>
      <sheetName val="16 กพ 67"/>
      <sheetName val="29 กพ 67"/>
      <sheetName val="14 มีค 67"/>
      <sheetName val="31 มีค 6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0">
          <cell r="G10">
            <v>668907.6399999999</v>
          </cell>
        </row>
      </sheetData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01DF39-FE9A-452C-ADEC-84A04E1100FF}">
  <dimension ref="A1:H13"/>
  <sheetViews>
    <sheetView tabSelected="1" topLeftCell="A11" zoomScale="120" zoomScaleNormal="120" workbookViewId="0">
      <selection sqref="A1:H1"/>
    </sheetView>
  </sheetViews>
  <sheetFormatPr defaultColWidth="14.69921875" defaultRowHeight="24" x14ac:dyDescent="0.65"/>
  <cols>
    <col min="1" max="1" width="5.09765625" style="1" customWidth="1"/>
    <col min="2" max="2" width="21.19921875" style="1" customWidth="1"/>
    <col min="3" max="3" width="16.69921875" style="21" customWidth="1"/>
    <col min="4" max="4" width="16.3984375" style="22" customWidth="1"/>
    <col min="5" max="5" width="12" style="23" customWidth="1"/>
    <col min="6" max="7" width="17.3984375" style="21" customWidth="1"/>
    <col min="8" max="8" width="12.3984375" style="1" customWidth="1"/>
    <col min="9" max="16384" width="14.69921875" style="1"/>
  </cols>
  <sheetData>
    <row r="1" spans="1:8" ht="45" customHeight="1" x14ac:dyDescent="0.65">
      <c r="A1" s="29" t="s">
        <v>0</v>
      </c>
      <c r="B1" s="29"/>
      <c r="C1" s="29"/>
      <c r="D1" s="29"/>
      <c r="E1" s="29"/>
      <c r="F1" s="29"/>
      <c r="G1" s="29"/>
      <c r="H1" s="29"/>
    </row>
    <row r="2" spans="1:8" ht="42.9" customHeight="1" thickBot="1" x14ac:dyDescent="0.7">
      <c r="A2" s="30" t="s">
        <v>1</v>
      </c>
      <c r="B2" s="30"/>
      <c r="C2" s="30"/>
      <c r="D2" s="30"/>
      <c r="E2" s="30"/>
      <c r="F2" s="30"/>
      <c r="G2" s="31" t="s">
        <v>2</v>
      </c>
      <c r="H2" s="31"/>
    </row>
    <row r="3" spans="1:8" ht="48.9" customHeight="1" x14ac:dyDescent="0.65">
      <c r="A3" s="32" t="s">
        <v>3</v>
      </c>
      <c r="B3" s="33"/>
      <c r="C3" s="38" t="s">
        <v>4</v>
      </c>
      <c r="D3" s="38"/>
      <c r="E3" s="38"/>
      <c r="F3" s="39" t="s">
        <v>5</v>
      </c>
      <c r="G3" s="38"/>
      <c r="H3" s="40"/>
    </row>
    <row r="4" spans="1:8" ht="31.35" customHeight="1" x14ac:dyDescent="0.65">
      <c r="A4" s="34"/>
      <c r="B4" s="35"/>
      <c r="C4" s="41" t="s">
        <v>6</v>
      </c>
      <c r="D4" s="43" t="s">
        <v>7</v>
      </c>
      <c r="E4" s="45" t="s">
        <v>8</v>
      </c>
      <c r="F4" s="47" t="s">
        <v>6</v>
      </c>
      <c r="G4" s="2" t="s">
        <v>7</v>
      </c>
      <c r="H4" s="24" t="s">
        <v>8</v>
      </c>
    </row>
    <row r="5" spans="1:8" ht="30" customHeight="1" x14ac:dyDescent="0.65">
      <c r="A5" s="36"/>
      <c r="B5" s="37"/>
      <c r="C5" s="42"/>
      <c r="D5" s="44"/>
      <c r="E5" s="46"/>
      <c r="F5" s="48"/>
      <c r="G5" s="3" t="s">
        <v>9</v>
      </c>
      <c r="H5" s="25"/>
    </row>
    <row r="6" spans="1:8" ht="42" customHeight="1" x14ac:dyDescent="0.75">
      <c r="A6" s="4">
        <v>1</v>
      </c>
      <c r="B6" s="5" t="s">
        <v>10</v>
      </c>
      <c r="C6" s="6">
        <v>220000000</v>
      </c>
      <c r="D6" s="7">
        <v>235512122.72999999</v>
      </c>
      <c r="E6" s="8">
        <f>D6*100/C6</f>
        <v>107.05096487727273</v>
      </c>
      <c r="F6" s="6">
        <v>296000000</v>
      </c>
      <c r="G6" s="9">
        <v>23012856.93</v>
      </c>
      <c r="H6" s="10">
        <f>G6*100/F6</f>
        <v>7.7746138277027024</v>
      </c>
    </row>
    <row r="7" spans="1:8" ht="39.9" customHeight="1" x14ac:dyDescent="0.75">
      <c r="A7" s="4">
        <v>2</v>
      </c>
      <c r="B7" s="5" t="s">
        <v>11</v>
      </c>
      <c r="C7" s="6">
        <v>5000000</v>
      </c>
      <c r="D7" s="7">
        <v>5848715.2000000002</v>
      </c>
      <c r="E7" s="8">
        <f>D7*100/C7</f>
        <v>116.974304</v>
      </c>
      <c r="F7" s="6">
        <v>4000000</v>
      </c>
      <c r="G7" s="9">
        <v>448654.04</v>
      </c>
      <c r="H7" s="10">
        <f t="shared" ref="H7:H9" si="0">G7*100/F7</f>
        <v>11.216351</v>
      </c>
    </row>
    <row r="8" spans="1:8" ht="39.9" customHeight="1" x14ac:dyDescent="0.75">
      <c r="A8" s="4">
        <v>3</v>
      </c>
      <c r="B8" s="5" t="s">
        <v>12</v>
      </c>
      <c r="C8" s="6">
        <v>100000</v>
      </c>
      <c r="D8" s="7">
        <v>126245.62</v>
      </c>
      <c r="E8" s="8">
        <f>D8*100/C8</f>
        <v>126.24562</v>
      </c>
      <c r="F8" s="6">
        <v>100000</v>
      </c>
      <c r="G8" s="9">
        <v>95626.76</v>
      </c>
      <c r="H8" s="10">
        <f t="shared" si="0"/>
        <v>95.626760000000004</v>
      </c>
    </row>
    <row r="9" spans="1:8" ht="39.9" customHeight="1" x14ac:dyDescent="0.75">
      <c r="A9" s="4">
        <v>4</v>
      </c>
      <c r="B9" s="5" t="s">
        <v>13</v>
      </c>
      <c r="C9" s="11">
        <v>30500000</v>
      </c>
      <c r="D9" s="12">
        <v>27870191.170000002</v>
      </c>
      <c r="E9" s="8">
        <f t="shared" ref="E9:E10" si="1">D9*100/C9</f>
        <v>91.377675967213108</v>
      </c>
      <c r="F9" s="11">
        <v>51200000</v>
      </c>
      <c r="G9" s="13">
        <v>13106267.1</v>
      </c>
      <c r="H9" s="10">
        <f t="shared" si="0"/>
        <v>25.598177929687498</v>
      </c>
    </row>
    <row r="10" spans="1:8" ht="39.9" customHeight="1" thickBot="1" x14ac:dyDescent="0.8">
      <c r="A10" s="14">
        <v>5</v>
      </c>
      <c r="B10" s="15" t="s">
        <v>14</v>
      </c>
      <c r="C10" s="11">
        <v>2000000</v>
      </c>
      <c r="D10" s="12">
        <v>1750620.39</v>
      </c>
      <c r="E10" s="16">
        <f t="shared" si="1"/>
        <v>87.531019499999999</v>
      </c>
      <c r="F10" s="11">
        <v>1800000</v>
      </c>
      <c r="G10" s="12">
        <f>'[1]29 กพ 67'!G10+26563.46+21150.69+32394.25+11597.13+21215.5+6354.04+5585.23+9765.35</f>
        <v>803533.2899999998</v>
      </c>
      <c r="H10" s="10">
        <f>G10*100/F10</f>
        <v>44.640738333333324</v>
      </c>
    </row>
    <row r="11" spans="1:8" ht="43.35" customHeight="1" thickBot="1" x14ac:dyDescent="0.85">
      <c r="A11" s="26" t="s">
        <v>15</v>
      </c>
      <c r="B11" s="27"/>
      <c r="C11" s="17">
        <f>SUM(C6:C10)</f>
        <v>257600000</v>
      </c>
      <c r="D11" s="18">
        <f>SUM(D6:D10)</f>
        <v>271107895.10999995</v>
      </c>
      <c r="E11" s="19">
        <f>D11*100/C11</f>
        <v>105.24374810170806</v>
      </c>
      <c r="F11" s="17">
        <f>SUM(F6:F10)</f>
        <v>353100000</v>
      </c>
      <c r="G11" s="17">
        <f>SUM(G6:G10)</f>
        <v>37466938.119999997</v>
      </c>
      <c r="H11" s="20">
        <f>G11*100/F11</f>
        <v>10.610857581421692</v>
      </c>
    </row>
    <row r="13" spans="1:8" x14ac:dyDescent="0.65">
      <c r="A13" s="28" t="s">
        <v>16</v>
      </c>
      <c r="B13" s="28"/>
      <c r="C13" s="28"/>
      <c r="D13" s="28"/>
      <c r="E13" s="28"/>
      <c r="F13" s="28"/>
      <c r="G13" s="28"/>
      <c r="H13" s="28"/>
    </row>
  </sheetData>
  <mergeCells count="13">
    <mergeCell ref="H4:H5"/>
    <mergeCell ref="A11:B11"/>
    <mergeCell ref="A13:H13"/>
    <mergeCell ref="A1:H1"/>
    <mergeCell ref="A2:F2"/>
    <mergeCell ref="G2:H2"/>
    <mergeCell ref="A3:B5"/>
    <mergeCell ref="C3:E3"/>
    <mergeCell ref="F3:H3"/>
    <mergeCell ref="C4:C5"/>
    <mergeCell ref="D4:D5"/>
    <mergeCell ref="E4:E5"/>
    <mergeCell ref="F4:F5"/>
  </mergeCells>
  <pageMargins left="0.51181102362204722" right="0.59055118110236227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31 มีค 67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bma04219</dc:creator>
  <cp:lastModifiedBy>wattana keeratichandecha</cp:lastModifiedBy>
  <dcterms:created xsi:type="dcterms:W3CDTF">2024-04-17T04:45:15Z</dcterms:created>
  <dcterms:modified xsi:type="dcterms:W3CDTF">2024-04-20T01:00:25Z</dcterms:modified>
</cp:coreProperties>
</file>