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\Desktop\OIT 22_4_67\O10 ข้อมูลสถิติการจัดเก็บรายได้\8. ค่าปรับผู้ละเมิดพรบ.รักษาความสะอาด\"/>
    </mc:Choice>
  </mc:AlternateContent>
  <xr:revisionPtr revIDLastSave="0" documentId="13_ncr:1_{423950BB-B573-4B92-A0A0-BCD365F461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รายไตรมาส" sheetId="2" r:id="rId1"/>
    <sheet name="รายเดือน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D8" i="2"/>
  <c r="C8" i="2"/>
  <c r="C9" i="2"/>
  <c r="B9" i="2"/>
  <c r="B8" i="2"/>
  <c r="G7" i="3"/>
  <c r="F7" i="3"/>
  <c r="F8" i="3" s="1"/>
  <c r="E7" i="3"/>
  <c r="E8" i="3" s="1"/>
  <c r="D7" i="3"/>
  <c r="D8" i="3" s="1"/>
  <c r="C8" i="3"/>
  <c r="B7" i="3"/>
  <c r="B8" i="3" s="1"/>
  <c r="H7" i="3" l="1"/>
  <c r="H8" i="3" s="1"/>
  <c r="G8" i="3"/>
</calcChain>
</file>

<file path=xl/sharedStrings.xml><?xml version="1.0" encoding="utf-8"?>
<sst xmlns="http://schemas.openxmlformats.org/spreadsheetml/2006/main" count="24" uniqueCount="16">
  <si>
    <t>ประจำปีงบประมาณ พ.ศ. 2567 สำนักงานเขตดินแดง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</si>
  <si>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</si>
  <si>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</si>
  <si>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</si>
  <si>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</si>
  <si>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</si>
  <si>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รวม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</si>
  <si>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</si>
  <si>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</si>
  <si>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</si>
  <si>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</si>
  <si>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</si>
  <si>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</si>
  <si>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ข้อมูลรายได้ ค่าปรับผู้ละเมิด พ.ร.บ.รักษาความสะอาดฯ</t>
  </si>
  <si>
    <t>ค่าปรับผู้กระทำผิดตามพ.ร.บ.รักษาความสะอาดและความเป็นระเบียบเรียบร้อยของบ้านเมือง พ.ศ. 2535 และแก้ไขเพิ่มเติมฉบับที่ 2 พ.ศ. 2560</t>
  </si>
  <si>
    <t>ค่าปรับอื่น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</si>
</sst>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43" fontId="1" fillId="0" borderId="4" xfId="1" applyNumberFormat="1" applyFont="1" applyBorder="1" applyAlignment="1">
      <alignment horizontal="right"/>
    </xf>
    <xf numFmtId="43" fontId="1" fillId="0" borderId="4" xfId="0" applyNumberFormat="1" applyFont="1" applyBorder="1" applyAlignment="1">
      <alignment horizontal="right"/>
    </xf>
    <xf numFmtId="43" fontId="1" fillId="0" borderId="1" xfId="0" applyNumberFormat="1" applyFont="1" applyBorder="1" applyAlignment="1">
      <alignment horizontal="center"/>
    </xf>
    <xf numFmtId="164" fontId="6" fillId="0" borderId="5" xfId="9" applyFont="1" applyBorder="1" applyAlignment="1">
      <alignment vertical="center"/>
    </xf>
    <xf numFmtId="43" fontId="1" fillId="0" borderId="6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43" fontId="1" fillId="0" borderId="2" xfId="0" applyNumberFormat="1" applyFont="1" applyBorder="1"/>
    <xf numFmtId="43" fontId="1" fillId="0" borderId="4" xfId="0" applyNumberFormat="1" applyFont="1" applyBorder="1"/>
    <xf numFmtId="43" fontId="1" fillId="0" borderId="1" xfId="0" applyNumberFormat="1" applyFont="1" applyBorder="1"/>
    <xf numFmtId="0" fontId="1" fillId="0" borderId="7" xfId="0" applyFont="1" applyBorder="1" applyAlignment="1">
      <alignment wrapText="1"/>
    </xf>
    <xf numFmtId="43" fontId="1" fillId="0" borderId="7" xfId="1" applyNumberFormat="1" applyFont="1" applyBorder="1" applyAlignment="1">
      <alignment horizontal="center"/>
    </xf>
    <xf numFmtId="43" fontId="1" fillId="0" borderId="7" xfId="1" applyNumberFormat="1" applyFont="1" applyBorder="1"/>
    <xf numFmtId="43" fontId="1" fillId="0" borderId="6" xfId="0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</cellXfs>
  <cellStyles count="10">
    <cellStyle name="Comma 2" xfId="9" xr:uid="{61161A90-DBAF-4306-A246-DE9ECE25B75B}"/>
    <cellStyle name="Comma 5" xfId="6" xr:uid="{4A7938C6-8143-4FDB-8670-DFA63F47060F}"/>
    <cellStyle name="Normal 2" xfId="8" xr:uid="{4F555117-8763-4F90-AEA5-2200F2D4767C}"/>
    <cellStyle name="Normal 4" xfId="5" xr:uid="{DAC4E727-4412-45AA-BAC4-661CD74D4305}"/>
    <cellStyle name="Percent 2" xfId="7" xr:uid="{A1D81583-0980-4EA4-81F8-FC23C94DEFF4}"/>
    <cellStyle name="จุลภาค" xfId="1" builtinId="3"/>
    <cellStyle name="จุลภาค 2" xfId="2" xr:uid="{6C942629-87B4-4BB5-93EE-AD84AECA5230}"/>
    <cellStyle name="จุลภาค 3" xfId="4" xr:uid="{ED380654-FE91-49BF-8D07-BF5D037AD2F6}"/>
    <cellStyle name="ปกติ" xfId="0" builtinId="0"/>
    <cellStyle name="ปกติ 2" xfId="3" xr:uid="{892BE547-382B-4F9F-A66E-BDBCF30E34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2"/>
  <sheetViews>
    <sheetView tabSelected="1" workbookViewId="0">
      <selection activeCell="D9" sqref="D9"/>
    </sheetView>
  </sheetViews>
  <sheetFormatPr defaultRowHeight="15"/>
  <cols>
    <col min="1" max="1" width="27.28515625" customWidth="1"/>
    <col min="2" max="3" width="22.7109375" customWidth="1"/>
    <col min="4" max="4" width="17.28515625" customWidth="1"/>
  </cols>
  <sheetData>
    <row r="2" spans="1:4" s="1" customFormat="1" ht="24">
      <c r="A2" s="23" t="s">
        <v>13</v>
      </c>
      <c r="B2" s="23"/>
      <c r="C2" s="23"/>
      <c r="D2" s="23"/>
    </row>
    <row r="3" spans="1:4" s="1" customFormat="1" ht="24">
      <c r="A3" s="23" t="s">
        <v>0</v>
      </c>
      <c r="B3" s="23"/>
      <c r="C3" s="23"/>
      <c r="D3" s="23"/>
    </row>
    <row r="4" spans="1:4" s="1" customFormat="1" ht="24"/>
    <row r="5" spans="1:4" s="1" customFormat="1" ht="24">
      <c r="A5" s="24" t="s">
        <v>1</v>
      </c>
      <c r="B5" s="2" t="s">
        <v>2</v>
      </c>
      <c r="C5" s="2" t="s">
        <v>3</v>
      </c>
      <c r="D5" s="24" t="s">
        <v>6</v>
      </c>
    </row>
    <row r="6" spans="1:4" s="1" customFormat="1" ht="24">
      <c r="A6" s="25"/>
      <c r="B6" s="3" t="s">
        <v>4</v>
      </c>
      <c r="C6" s="3" t="s">
        <v>5</v>
      </c>
      <c r="D6" s="25"/>
    </row>
    <row r="7" spans="1:4" s="1" customFormat="1" ht="120">
      <c r="A7" s="6" t="s">
        <v>14</v>
      </c>
      <c r="B7" s="16">
        <v>61050</v>
      </c>
      <c r="C7" s="16">
        <v>317300</v>
      </c>
      <c r="D7" s="22">
        <v>378350</v>
      </c>
    </row>
    <row r="8" spans="1:4" s="1" customFormat="1" ht="24">
      <c r="A8" s="19" t="s">
        <v>15</v>
      </c>
      <c r="B8" s="20">
        <f>SUM(รายเดือน!B7,รายเดือน!C7,รายเดือน!D7)</f>
        <v>3809.25</v>
      </c>
      <c r="C8" s="21">
        <f>SUM(รายเดือน!E7,รายเดือน!F7,รายเดือน!G7)</f>
        <v>5116.25</v>
      </c>
      <c r="D8" s="17">
        <f>SUM(B8:C8)</f>
        <v>8925.5</v>
      </c>
    </row>
    <row r="9" spans="1:4" s="1" customFormat="1" ht="24">
      <c r="A9" s="5" t="s">
        <v>6</v>
      </c>
      <c r="B9" s="18">
        <f>SUM(B7,B8)</f>
        <v>64859.25</v>
      </c>
      <c r="C9" s="18">
        <f>SUM(C7,C8)</f>
        <v>322416.25</v>
      </c>
      <c r="D9" s="18">
        <f>SUM(D7,D8)</f>
        <v>387275.5</v>
      </c>
    </row>
    <row r="10" spans="1:4" s="1" customFormat="1" ht="24"/>
    <row r="11" spans="1:4" s="1" customFormat="1" ht="24"/>
    <row r="12" spans="1:4" s="1" customFormat="1" ht="24"/>
    <row r="13" spans="1:4" s="1" customFormat="1" ht="24"/>
    <row r="14" spans="1:4" s="1" customFormat="1" ht="24"/>
    <row r="15" spans="1:4" s="1" customFormat="1" ht="24"/>
    <row r="16" spans="1:4" s="1" customFormat="1" ht="24"/>
    <row r="17" s="1" customFormat="1" ht="24"/>
    <row r="18" s="1" customFormat="1" ht="24"/>
    <row r="19" s="1" customFormat="1" ht="24"/>
    <row r="20" s="1" customFormat="1" ht="24"/>
    <row r="21" s="1" customFormat="1" ht="24"/>
    <row r="22" s="1" customFormat="1" ht="24"/>
    <row r="23" s="1" customFormat="1" ht="24"/>
    <row r="24" s="1" customFormat="1" ht="24"/>
    <row r="25" s="1" customFormat="1" ht="24"/>
    <row r="26" s="1" customFormat="1" ht="24"/>
    <row r="27" s="1" customFormat="1" ht="24"/>
    <row r="28" s="1" customFormat="1" ht="24"/>
    <row r="29" s="1" customFormat="1" ht="24"/>
    <row r="30" s="1" customFormat="1" ht="24"/>
    <row r="31" s="1" customFormat="1" ht="24"/>
    <row r="32" s="1" customFormat="1" ht="24"/>
  </sheetData>
  <mergeCells count="4">
    <mergeCell ref="A2:D2"/>
    <mergeCell ref="A3:D3"/>
    <mergeCell ref="A5:A6"/>
    <mergeCell ref="D5:D6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97149-2A69-42FF-9C67-76E8300432CE}">
  <dimension ref="A1:H11"/>
  <sheetViews>
    <sheetView workbookViewId="0">
      <selection activeCell="H6" sqref="H6"/>
    </sheetView>
  </sheetViews>
  <sheetFormatPr defaultRowHeight="15"/>
  <cols>
    <col min="1" max="1" width="26.28515625" customWidth="1"/>
    <col min="2" max="8" width="14.7109375" customWidth="1"/>
  </cols>
  <sheetData>
    <row r="1" spans="1:8" ht="24">
      <c r="A1" s="23" t="s">
        <v>13</v>
      </c>
      <c r="B1" s="23"/>
      <c r="C1" s="23"/>
      <c r="D1" s="23"/>
      <c r="E1" s="23"/>
      <c r="F1" s="23"/>
      <c r="G1" s="23"/>
      <c r="H1" s="23"/>
    </row>
    <row r="2" spans="1:8" ht="24">
      <c r="A2" s="23" t="s">
        <v>0</v>
      </c>
      <c r="B2" s="23"/>
      <c r="C2" s="23"/>
      <c r="D2" s="23"/>
      <c r="E2" s="23"/>
      <c r="F2" s="23"/>
      <c r="G2" s="23"/>
      <c r="H2" s="23"/>
    </row>
    <row r="3" spans="1:8" ht="24">
      <c r="A3" s="1"/>
      <c r="B3" s="1"/>
      <c r="C3" s="1"/>
      <c r="D3" s="1"/>
    </row>
    <row r="4" spans="1:8" ht="24" customHeight="1">
      <c r="A4" s="24" t="s">
        <v>1</v>
      </c>
      <c r="B4" s="26" t="s">
        <v>7</v>
      </c>
      <c r="C4" s="26" t="s">
        <v>8</v>
      </c>
      <c r="D4" s="26" t="s">
        <v>9</v>
      </c>
      <c r="E4" s="26" t="s">
        <v>10</v>
      </c>
      <c r="F4" s="26" t="s">
        <v>11</v>
      </c>
      <c r="G4" s="26" t="s">
        <v>12</v>
      </c>
      <c r="H4" s="26" t="s">
        <v>6</v>
      </c>
    </row>
    <row r="5" spans="1:8" ht="24" customHeight="1">
      <c r="A5" s="25"/>
      <c r="B5" s="27"/>
      <c r="C5" s="27"/>
      <c r="D5" s="27"/>
      <c r="E5" s="27"/>
      <c r="F5" s="27"/>
      <c r="G5" s="27"/>
      <c r="H5" s="27"/>
    </row>
    <row r="6" spans="1:8" ht="122.45" customHeight="1">
      <c r="A6" s="15" t="s">
        <v>14</v>
      </c>
      <c r="B6" s="13">
        <v>59550</v>
      </c>
      <c r="C6" s="8">
        <v>0</v>
      </c>
      <c r="D6" s="13">
        <v>1500</v>
      </c>
      <c r="E6" s="13">
        <v>49600</v>
      </c>
      <c r="F6" s="13">
        <v>158200</v>
      </c>
      <c r="G6" s="7">
        <v>109500</v>
      </c>
      <c r="H6" s="7">
        <v>378350</v>
      </c>
    </row>
    <row r="7" spans="1:8" ht="24">
      <c r="A7" s="4" t="s">
        <v>15</v>
      </c>
      <c r="B7" s="9">
        <f>SUM(60489.25-B6)</f>
        <v>939.25</v>
      </c>
      <c r="C7" s="12">
        <v>1142</v>
      </c>
      <c r="D7" s="10">
        <f>SUM( 3228-D6 )</f>
        <v>1728</v>
      </c>
      <c r="E7" s="9">
        <f>SUM(52454-E6)</f>
        <v>2854</v>
      </c>
      <c r="F7" s="9">
        <f>SUM(158840-F6)</f>
        <v>640</v>
      </c>
      <c r="G7" s="14">
        <f>SUM(111122.25-G6 )</f>
        <v>1622.25</v>
      </c>
      <c r="H7" s="14">
        <f>SUM(B7:G7)</f>
        <v>8925.5</v>
      </c>
    </row>
    <row r="8" spans="1:8" ht="24">
      <c r="A8" s="5" t="s">
        <v>6</v>
      </c>
      <c r="B8" s="11">
        <f>SUM(B6+B7)</f>
        <v>60489.25</v>
      </c>
      <c r="C8" s="11">
        <f t="shared" ref="C8:H8" si="0">SUM(C6+C7)</f>
        <v>1142</v>
      </c>
      <c r="D8" s="11">
        <f t="shared" si="0"/>
        <v>3228</v>
      </c>
      <c r="E8" s="11">
        <f t="shared" si="0"/>
        <v>52454</v>
      </c>
      <c r="F8" s="11">
        <f t="shared" si="0"/>
        <v>158840</v>
      </c>
      <c r="G8" s="11">
        <f t="shared" si="0"/>
        <v>111122.25</v>
      </c>
      <c r="H8" s="11">
        <f t="shared" si="0"/>
        <v>387275.5</v>
      </c>
    </row>
    <row r="9" spans="1:8" ht="24">
      <c r="A9" s="1"/>
      <c r="B9" s="1"/>
      <c r="C9" s="1"/>
      <c r="D9" s="1"/>
    </row>
    <row r="10" spans="1:8" ht="24">
      <c r="A10" s="1"/>
      <c r="B10" s="1"/>
      <c r="C10" s="1"/>
      <c r="D10" s="1"/>
    </row>
    <row r="11" spans="1:8" ht="24">
      <c r="A11" s="1"/>
      <c r="B11" s="1"/>
      <c r="C11" s="1"/>
      <c r="D11" s="1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รายไตรมาส</vt:lpstr>
      <vt:lpstr>รายเดือน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ITD_PC_002</dc:creator>
  <cp:lastModifiedBy>bma04203</cp:lastModifiedBy>
  <cp:lastPrinted>2024-04-22T03:15:06Z</cp:lastPrinted>
  <dcterms:created xsi:type="dcterms:W3CDTF">2024-03-25T08:48:20Z</dcterms:created>
  <dcterms:modified xsi:type="dcterms:W3CDTF">2024-04-22T03:16:23Z</dcterms:modified>
</cp:coreProperties>
</file>