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3\"/>
    </mc:Choice>
  </mc:AlternateContent>
  <xr:revisionPtr revIDLastSave="0" documentId="13_ncr:1_{8C8E52E3-A560-49A6-8FC3-76A33E2B140C}" xr6:coauthVersionLast="47" xr6:coauthVersionMax="47" xr10:uidLastSave="{00000000-0000-0000-0000-000000000000}"/>
  <bookViews>
    <workbookView xWindow="810" yWindow="-120" windowWidth="23310" windowHeight="13740" activeTab="1" xr2:uid="{00000000-000D-0000-FFFF-FFFF00000000}"/>
  </bookViews>
  <sheets>
    <sheet name="ข้อมูลนักเรียน" sheetId="2" r:id="rId1"/>
    <sheet name="ข้อมูลครู" sheetId="3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D16" i="4"/>
  <c r="B11" i="4"/>
  <c r="F20" i="4"/>
  <c r="F19" i="4"/>
  <c r="E8" i="4"/>
  <c r="E7" i="4" s="1"/>
  <c r="E16" i="4" s="1"/>
  <c r="D15" i="4" l="1"/>
  <c r="F15" i="4" s="1"/>
  <c r="D9" i="4" l="1"/>
  <c r="F9" i="4" s="1"/>
  <c r="D10" i="4"/>
  <c r="F10" i="4" s="1"/>
  <c r="D11" i="4"/>
  <c r="F11" i="4" s="1"/>
  <c r="D12" i="4"/>
  <c r="F12" i="4" s="1"/>
  <c r="D13" i="4"/>
  <c r="F13" i="4" s="1"/>
  <c r="D14" i="4"/>
  <c r="F14" i="4" s="1"/>
  <c r="D8" i="4"/>
  <c r="F8" i="4" s="1"/>
  <c r="C7" i="4"/>
  <c r="C16" i="4" s="1"/>
  <c r="B7" i="4"/>
  <c r="B16" i="4" s="1"/>
  <c r="D7" i="4" l="1"/>
  <c r="E21" i="4"/>
  <c r="B21" i="4"/>
  <c r="F11" i="3"/>
  <c r="F7" i="4" l="1"/>
  <c r="F16" i="4" s="1"/>
  <c r="F7" i="3"/>
  <c r="C11" i="2"/>
  <c r="B11" i="2"/>
  <c r="D9" i="2"/>
  <c r="D8" i="2"/>
  <c r="D7" i="2"/>
  <c r="D11" i="2" l="1"/>
  <c r="F21" i="4"/>
  <c r="D21" i="4"/>
  <c r="C21" i="4"/>
  <c r="C12" i="3"/>
  <c r="C9" i="3"/>
  <c r="D9" i="3"/>
  <c r="E9" i="3"/>
  <c r="F9" i="3"/>
  <c r="B9" i="3"/>
  <c r="D12" i="3"/>
  <c r="E12" i="3"/>
  <c r="B12" i="3"/>
  <c r="D13" i="3" l="1"/>
  <c r="B13" i="3"/>
  <c r="E13" i="3"/>
  <c r="F12" i="3"/>
  <c r="F13" i="3" s="1"/>
  <c r="C13" i="3"/>
</calcChain>
</file>

<file path=xl/sharedStrings.xml><?xml version="1.0" encoding="utf-8"?>
<sst xmlns="http://schemas.openxmlformats.org/spreadsheetml/2006/main" count="64" uniqueCount="42">
  <si>
    <t>ครูไทย</t>
  </si>
  <si>
    <t>รวม</t>
  </si>
  <si>
    <t>สำนักงานเขตดอนเมือง กรุงเทพมหานคร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</si>
  <si>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</si>
  <si>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</si>
  <si>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</si>
  <si>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</si>
  <si>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</si>
  <si>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</si>
  <si>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</si>
  <si>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</si>
  <si>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</si>
  <si>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</si>
  <si>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</si>
  <si>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</si>
  <si>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</si>
  <si>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</si>
  <si>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</si>
  <si>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</si>
  <si>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</si>
  <si>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</si>
  <si>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</si>
  <si>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</si>
  <si>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</si>
  <si>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</si>
  <si>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</si>
  <si>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</si>
  <si>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</si>
  <si>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</si>
  <si>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ข้อมูลนักเรียน โรงเรียนพหลโยธิน (พ่วงเจริญอุปถัมภ์)</t>
  </si>
  <si>
    <t xml:space="preserve"> - ค่าจัดการเรียนการสอน</t>
  </si>
  <si>
    <t xml:space="preserve"> - ค่าอุปกรณ์การเรียน</t>
  </si>
  <si>
    <t xml:space="preserve"> - ค่าเครื่องแบบนักเรียน</t>
  </si>
  <si>
    <t xml:space="preserve"> - ค่าหนังสือเรียน</t>
  </si>
  <si>
    <t xml:space="preserve"> - ค่ากิจกรรมพัฒนาคุณภาพผู้เรียน</t>
  </si>
  <si>
    <t>ข้อมูลครู โรงเรียนพหลโยธิน (พ่วงเจริญอุปถัมภ์)</t>
  </si>
  <si>
    <t>ข้อมูลเงินนอกงบประมาณ โรงเรียนพหลโยธิน (พ่วงเจริญอุปถัมภ์)</t>
  </si>
  <si>
    <t>ประจำปีงบประมาณ พ.ศ. 2567</t>
  </si>
  <si>
    <t>ข้อมูล ณ วันที่ 1 เมษายน 2567</t>
  </si>
  <si>
    <t>สัญชาติฟิลิปปินส์</t>
  </si>
  <si>
    <t>ยอดยกมาจากปีงบประมาณ 2566</t>
  </si>
  <si>
    <t>เงินรับตามบัญชี (ดอกเบี้ย)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</si>
</sst>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164" fontId="3" fillId="2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43" fontId="3" fillId="0" borderId="1" xfId="1" applyFont="1" applyBorder="1"/>
    <xf numFmtId="43" fontId="3" fillId="2" borderId="1" xfId="0" applyNumberFormat="1" applyFont="1" applyFill="1" applyBorder="1" applyAlignment="1">
      <alignment wrapText="1"/>
    </xf>
    <xf numFmtId="0" fontId="3" fillId="0" borderId="1" xfId="1" applyNumberFormat="1" applyFont="1" applyBorder="1" applyAlignment="1">
      <alignment horizontal="center" wrapText="1"/>
    </xf>
    <xf numFmtId="0" fontId="3" fillId="0" borderId="1" xfId="1" applyNumberFormat="1" applyFont="1" applyBorder="1"/>
    <xf numFmtId="4" fontId="3" fillId="0" borderId="1" xfId="1" applyNumberFormat="1" applyFont="1" applyBorder="1"/>
    <xf numFmtId="0" fontId="3" fillId="0" borderId="1" xfId="1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43" fontId="3" fillId="2" borderId="1" xfId="1" applyFont="1" applyFill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B13" sqref="B13"/>
    </sheetView>
  </sheetViews>
  <sheetFormatPr defaultColWidth="30.7109375" defaultRowHeight="26.25"/>
  <cols>
    <col min="1" max="16384" width="30.7109375" style="3"/>
  </cols>
  <sheetData>
    <row r="1" spans="1:4" ht="30.75">
      <c r="A1" s="31" t="s">
        <v>29</v>
      </c>
      <c r="B1" s="31"/>
      <c r="C1" s="31"/>
      <c r="D1" s="31"/>
    </row>
    <row r="2" spans="1:4" ht="30.75">
      <c r="A2" s="31" t="s">
        <v>37</v>
      </c>
      <c r="B2" s="31"/>
      <c r="C2" s="31"/>
      <c r="D2" s="31"/>
    </row>
    <row r="3" spans="1:4" ht="30.75">
      <c r="A3" s="31" t="s">
        <v>2</v>
      </c>
      <c r="B3" s="31"/>
      <c r="C3" s="31"/>
      <c r="D3" s="31"/>
    </row>
    <row r="4" spans="1:4" ht="30.75">
      <c r="A4" s="2"/>
      <c r="B4" s="2"/>
      <c r="C4" s="2"/>
      <c r="D4" s="2"/>
    </row>
    <row r="5" spans="1:4" ht="30.75">
      <c r="A5" s="4" t="s">
        <v>38</v>
      </c>
      <c r="B5" s="4"/>
      <c r="C5" s="4"/>
      <c r="D5" s="4"/>
    </row>
    <row r="6" spans="1:4" s="6" customFormat="1" ht="30.75">
      <c r="A6" s="5" t="s">
        <v>3</v>
      </c>
      <c r="B6" s="5" t="s">
        <v>8</v>
      </c>
      <c r="C6" s="5" t="s">
        <v>9</v>
      </c>
      <c r="D6" s="5" t="s">
        <v>1</v>
      </c>
    </row>
    <row r="7" spans="1:4" ht="30.75">
      <c r="A7" s="7" t="s">
        <v>4</v>
      </c>
      <c r="B7" s="7">
        <v>68</v>
      </c>
      <c r="C7" s="7">
        <v>72</v>
      </c>
      <c r="D7" s="7">
        <f>SUM(B7:C7)</f>
        <v>140</v>
      </c>
    </row>
    <row r="8" spans="1:4" ht="30.75">
      <c r="A8" s="7" t="s">
        <v>5</v>
      </c>
      <c r="B8" s="7">
        <v>293</v>
      </c>
      <c r="C8" s="7">
        <v>278</v>
      </c>
      <c r="D8" s="8">
        <f>SUM(B8:C8)</f>
        <v>571</v>
      </c>
    </row>
    <row r="9" spans="1:4" ht="30.75">
      <c r="A9" s="7" t="s">
        <v>6</v>
      </c>
      <c r="B9" s="7">
        <v>0</v>
      </c>
      <c r="C9" s="7">
        <v>0</v>
      </c>
      <c r="D9" s="7">
        <f>SUM(B9:C9)</f>
        <v>0</v>
      </c>
    </row>
    <row r="10" spans="1:4" ht="30.75">
      <c r="A10" s="7" t="s">
        <v>7</v>
      </c>
      <c r="B10" s="9">
        <v>0</v>
      </c>
      <c r="C10" s="9">
        <v>0</v>
      </c>
      <c r="D10" s="9">
        <v>0</v>
      </c>
    </row>
    <row r="11" spans="1:4" ht="30.75">
      <c r="A11" s="10" t="s">
        <v>1</v>
      </c>
      <c r="B11" s="11">
        <f>SUM(B7:B10)</f>
        <v>361</v>
      </c>
      <c r="C11" s="11">
        <f t="shared" ref="C11:D11" si="0">SUM(C7:C10)</f>
        <v>350</v>
      </c>
      <c r="D11" s="11">
        <f t="shared" si="0"/>
        <v>711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workbookViewId="0">
      <selection activeCell="A12" sqref="A12:XFD12"/>
    </sheetView>
  </sheetViews>
  <sheetFormatPr defaultColWidth="20.7109375" defaultRowHeight="30.75"/>
  <cols>
    <col min="1" max="16384" width="20.7109375" style="13"/>
  </cols>
  <sheetData>
    <row r="1" spans="1:6">
      <c r="A1" s="32" t="s">
        <v>35</v>
      </c>
      <c r="B1" s="32"/>
      <c r="C1" s="32"/>
      <c r="D1" s="32"/>
      <c r="E1" s="32"/>
      <c r="F1" s="32"/>
    </row>
    <row r="2" spans="1:6">
      <c r="A2" s="32" t="s">
        <v>37</v>
      </c>
      <c r="B2" s="32"/>
      <c r="C2" s="32"/>
      <c r="D2" s="32"/>
      <c r="E2" s="32"/>
      <c r="F2" s="32"/>
    </row>
    <row r="3" spans="1:6">
      <c r="A3" s="32" t="s">
        <v>2</v>
      </c>
      <c r="B3" s="32"/>
      <c r="C3" s="32"/>
      <c r="D3" s="32"/>
      <c r="E3" s="32"/>
      <c r="F3" s="32"/>
    </row>
    <row r="4" spans="1:6">
      <c r="A4" s="12"/>
      <c r="B4" s="12"/>
      <c r="C4" s="12"/>
      <c r="D4" s="12"/>
    </row>
    <row r="5" spans="1:6">
      <c r="A5" s="13" t="s">
        <v>38</v>
      </c>
    </row>
    <row r="6" spans="1:6" s="15" customFormat="1">
      <c r="A6" s="14" t="s">
        <v>0</v>
      </c>
      <c r="B6" s="14" t="s">
        <v>13</v>
      </c>
      <c r="C6" s="14" t="s">
        <v>14</v>
      </c>
      <c r="D6" s="14" t="s">
        <v>15</v>
      </c>
      <c r="E6" s="14" t="s">
        <v>16</v>
      </c>
      <c r="F6" s="14" t="s">
        <v>1</v>
      </c>
    </row>
    <row r="7" spans="1:6">
      <c r="A7" s="16" t="s">
        <v>10</v>
      </c>
      <c r="B7" s="16">
        <v>0</v>
      </c>
      <c r="C7" s="16">
        <v>9</v>
      </c>
      <c r="D7" s="16">
        <v>25</v>
      </c>
      <c r="E7" s="16">
        <v>1</v>
      </c>
      <c r="F7" s="16">
        <f>SUM(C7:E7)</f>
        <v>35</v>
      </c>
    </row>
    <row r="8" spans="1:6">
      <c r="A8" s="16" t="s">
        <v>11</v>
      </c>
      <c r="B8" s="16">
        <v>0</v>
      </c>
      <c r="C8" s="16">
        <v>2</v>
      </c>
      <c r="D8" s="16">
        <v>0</v>
      </c>
      <c r="E8" s="16">
        <v>0</v>
      </c>
      <c r="F8" s="16">
        <f t="shared" ref="F8" si="0">SUM(B8:E8)</f>
        <v>2</v>
      </c>
    </row>
    <row r="9" spans="1:6">
      <c r="A9" s="16" t="s">
        <v>1</v>
      </c>
      <c r="B9" s="16">
        <f>SUM(B7:B8)</f>
        <v>0</v>
      </c>
      <c r="C9" s="16">
        <f t="shared" ref="C9:F9" si="1">SUM(C7:C8)</f>
        <v>11</v>
      </c>
      <c r="D9" s="16">
        <f t="shared" si="1"/>
        <v>25</v>
      </c>
      <c r="E9" s="16">
        <f t="shared" si="1"/>
        <v>1</v>
      </c>
      <c r="F9" s="16">
        <f t="shared" si="1"/>
        <v>37</v>
      </c>
    </row>
    <row r="10" spans="1:6" s="12" customFormat="1">
      <c r="A10" s="17" t="s">
        <v>12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</v>
      </c>
    </row>
    <row r="11" spans="1:6">
      <c r="A11" s="16" t="s">
        <v>39</v>
      </c>
      <c r="B11" s="16">
        <v>0</v>
      </c>
      <c r="C11" s="16">
        <v>1</v>
      </c>
      <c r="D11" s="16">
        <v>0</v>
      </c>
      <c r="E11" s="16">
        <v>0</v>
      </c>
      <c r="F11" s="16">
        <f>SUM(B11:E11)</f>
        <v>1</v>
      </c>
    </row>
    <row r="12" spans="1:6">
      <c r="A12" s="16" t="s">
        <v>1</v>
      </c>
      <c r="B12" s="16">
        <f>SUM(B11:B11)</f>
        <v>0</v>
      </c>
      <c r="C12" s="16">
        <f>SUM(C11:C11)</f>
        <v>1</v>
      </c>
      <c r="D12" s="16">
        <f>SUM(D11:D11)</f>
        <v>0</v>
      </c>
      <c r="E12" s="16">
        <f>SUM(E11:E11)</f>
        <v>0</v>
      </c>
      <c r="F12" s="16">
        <f t="shared" ref="F12" si="2">SUM(B12:E12)</f>
        <v>1</v>
      </c>
    </row>
    <row r="13" spans="1:6">
      <c r="A13" s="1" t="s">
        <v>1</v>
      </c>
      <c r="B13" s="1">
        <f>SUM(B12,B9)</f>
        <v>0</v>
      </c>
      <c r="C13" s="1">
        <f>SUM(C12,C9)</f>
        <v>12</v>
      </c>
      <c r="D13" s="1">
        <f>SUM(D12,D9)</f>
        <v>25</v>
      </c>
      <c r="E13" s="1">
        <f>SUM(E12,E9)</f>
        <v>1</v>
      </c>
      <c r="F13" s="1">
        <f>SUM(F12,F9)</f>
        <v>38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1"/>
  <sheetViews>
    <sheetView topLeftCell="A14" workbookViewId="0">
      <selection activeCell="F16" sqref="F16"/>
    </sheetView>
  </sheetViews>
  <sheetFormatPr defaultColWidth="20.7109375" defaultRowHeight="26.25"/>
  <cols>
    <col min="1" max="1" width="39" style="3" bestFit="1" customWidth="1"/>
    <col min="2" max="2" width="18.5703125" style="30" bestFit="1" customWidth="1"/>
    <col min="3" max="3" width="18.28515625" style="3" bestFit="1" customWidth="1"/>
    <col min="4" max="4" width="18.5703125" style="3" bestFit="1" customWidth="1"/>
    <col min="5" max="5" width="14.5703125" style="3" bestFit="1" customWidth="1"/>
    <col min="6" max="6" width="18.42578125" style="3" bestFit="1" customWidth="1"/>
    <col min="7" max="16384" width="20.7109375" style="3"/>
  </cols>
  <sheetData>
    <row r="1" spans="1:6" ht="30.75">
      <c r="A1" s="31" t="s">
        <v>36</v>
      </c>
      <c r="B1" s="31"/>
      <c r="C1" s="31"/>
      <c r="D1" s="31"/>
      <c r="E1" s="31"/>
      <c r="F1" s="31"/>
    </row>
    <row r="2" spans="1:6" ht="30.75">
      <c r="A2" s="31" t="s">
        <v>37</v>
      </c>
      <c r="B2" s="31"/>
      <c r="C2" s="31"/>
      <c r="D2" s="31"/>
      <c r="E2" s="31"/>
      <c r="F2" s="31"/>
    </row>
    <row r="3" spans="1:6" ht="30.75">
      <c r="A3" s="31" t="s">
        <v>2</v>
      </c>
      <c r="B3" s="31"/>
      <c r="C3" s="31"/>
      <c r="D3" s="31"/>
      <c r="E3" s="31"/>
      <c r="F3" s="31"/>
    </row>
    <row r="4" spans="1:6" ht="30.75">
      <c r="A4" s="2"/>
      <c r="B4" s="18"/>
      <c r="C4" s="2"/>
      <c r="D4" s="2"/>
      <c r="E4" s="4"/>
      <c r="F4" s="4"/>
    </row>
    <row r="5" spans="1:6" ht="30.75">
      <c r="A5" s="4" t="s">
        <v>38</v>
      </c>
      <c r="B5" s="19"/>
      <c r="C5" s="4"/>
      <c r="D5" s="4"/>
      <c r="E5" s="4"/>
      <c r="F5" s="4"/>
    </row>
    <row r="6" spans="1:6" ht="30.75">
      <c r="A6" s="5" t="s">
        <v>17</v>
      </c>
      <c r="B6" s="20" t="s">
        <v>18</v>
      </c>
      <c r="C6" s="5" t="s">
        <v>19</v>
      </c>
      <c r="D6" s="5" t="s">
        <v>1</v>
      </c>
      <c r="E6" s="5" t="s">
        <v>20</v>
      </c>
      <c r="F6" s="5" t="s">
        <v>21</v>
      </c>
    </row>
    <row r="7" spans="1:6" ht="30.75">
      <c r="A7" s="7" t="s">
        <v>22</v>
      </c>
      <c r="B7" s="21">
        <f>SUM(B8:B12)</f>
        <v>1802548</v>
      </c>
      <c r="C7" s="21">
        <f>SUM(C8:C12)</f>
        <v>948872</v>
      </c>
      <c r="D7" s="22">
        <f>SUM(B7:C7)</f>
        <v>2751420</v>
      </c>
      <c r="E7" s="21">
        <f>SUM(E8:E12)</f>
        <v>76391.44</v>
      </c>
      <c r="F7" s="22">
        <f t="shared" ref="F7:F15" si="0">SUM(D7-E7)</f>
        <v>2675028.56</v>
      </c>
    </row>
    <row r="8" spans="1:6" ht="30.75">
      <c r="A8" s="7" t="s">
        <v>30</v>
      </c>
      <c r="B8" s="21">
        <v>692118</v>
      </c>
      <c r="C8" s="22">
        <v>486600</v>
      </c>
      <c r="D8" s="22">
        <f>SUM(B8:C8)</f>
        <v>1178718</v>
      </c>
      <c r="E8" s="22">
        <f>12742.95+63648.49</f>
        <v>76391.44</v>
      </c>
      <c r="F8" s="22">
        <f t="shared" si="0"/>
        <v>1102326.56</v>
      </c>
    </row>
    <row r="9" spans="1:6" ht="30.75">
      <c r="A9" s="7" t="s">
        <v>31</v>
      </c>
      <c r="B9" s="21">
        <v>255353</v>
      </c>
      <c r="C9" s="22">
        <v>94370</v>
      </c>
      <c r="D9" s="22">
        <f t="shared" ref="D9:D15" si="1">SUM(B9:C9)</f>
        <v>349723</v>
      </c>
      <c r="E9" s="22">
        <v>0</v>
      </c>
      <c r="F9" s="22">
        <f t="shared" si="0"/>
        <v>349723</v>
      </c>
    </row>
    <row r="10" spans="1:6" ht="30.75">
      <c r="A10" s="7" t="s">
        <v>32</v>
      </c>
      <c r="B10" s="21">
        <v>253271</v>
      </c>
      <c r="C10" s="22">
        <v>91380</v>
      </c>
      <c r="D10" s="22">
        <f t="shared" si="1"/>
        <v>344651</v>
      </c>
      <c r="E10" s="22">
        <v>0</v>
      </c>
      <c r="F10" s="22">
        <f t="shared" si="0"/>
        <v>344651</v>
      </c>
    </row>
    <row r="11" spans="1:6" ht="30.75">
      <c r="A11" s="7" t="s">
        <v>33</v>
      </c>
      <c r="B11" s="21">
        <f>443690+4213</f>
        <v>447903</v>
      </c>
      <c r="C11" s="22">
        <v>153572</v>
      </c>
      <c r="D11" s="22">
        <f t="shared" si="1"/>
        <v>601475</v>
      </c>
      <c r="E11" s="22">
        <v>0</v>
      </c>
      <c r="F11" s="22">
        <f t="shared" si="0"/>
        <v>601475</v>
      </c>
    </row>
    <row r="12" spans="1:6" ht="30.75">
      <c r="A12" s="7" t="s">
        <v>34</v>
      </c>
      <c r="B12" s="21">
        <v>153903</v>
      </c>
      <c r="C12" s="22">
        <v>122950</v>
      </c>
      <c r="D12" s="22">
        <f t="shared" si="1"/>
        <v>276853</v>
      </c>
      <c r="E12" s="22">
        <v>0</v>
      </c>
      <c r="F12" s="22">
        <f t="shared" si="0"/>
        <v>276853</v>
      </c>
    </row>
    <row r="13" spans="1:6" ht="30.75">
      <c r="A13" s="7" t="s">
        <v>23</v>
      </c>
      <c r="B13" s="21">
        <v>668286</v>
      </c>
      <c r="C13" s="22">
        <v>549588</v>
      </c>
      <c r="D13" s="22">
        <f t="shared" si="1"/>
        <v>1217874</v>
      </c>
      <c r="E13" s="22">
        <v>0</v>
      </c>
      <c r="F13" s="22">
        <f t="shared" si="0"/>
        <v>1217874</v>
      </c>
    </row>
    <row r="14" spans="1:6" ht="30.75">
      <c r="A14" s="7" t="s">
        <v>24</v>
      </c>
      <c r="B14" s="21">
        <v>1507000</v>
      </c>
      <c r="C14" s="22">
        <v>1534600</v>
      </c>
      <c r="D14" s="22">
        <f t="shared" si="1"/>
        <v>3041600</v>
      </c>
      <c r="E14" s="22"/>
      <c r="F14" s="22">
        <f t="shared" si="0"/>
        <v>3041600</v>
      </c>
    </row>
    <row r="15" spans="1:6" ht="30.75">
      <c r="A15" s="7" t="s">
        <v>25</v>
      </c>
      <c r="B15" s="22">
        <v>0</v>
      </c>
      <c r="C15" s="22">
        <v>0</v>
      </c>
      <c r="D15" s="22">
        <f t="shared" si="1"/>
        <v>0</v>
      </c>
      <c r="E15" s="22">
        <v>0</v>
      </c>
      <c r="F15" s="22">
        <f t="shared" si="0"/>
        <v>0</v>
      </c>
    </row>
    <row r="16" spans="1:6" ht="30.75">
      <c r="A16" s="10" t="s">
        <v>1</v>
      </c>
      <c r="B16" s="23">
        <f>SUM(B7,B13:B15)</f>
        <v>3977834</v>
      </c>
      <c r="C16" s="23">
        <f>SUM(C7,C13:C15)</f>
        <v>3033060</v>
      </c>
      <c r="D16" s="23">
        <f>SUM(D7,D13:D15)</f>
        <v>7010894</v>
      </c>
      <c r="E16" s="23">
        <f>SUM(E7,E13:E15)</f>
        <v>76391.44</v>
      </c>
      <c r="F16" s="23">
        <f>SUM(F7,F13:F15)</f>
        <v>6934502.5600000005</v>
      </c>
    </row>
    <row r="18" spans="1:6" ht="92.25">
      <c r="A18" s="5" t="s">
        <v>26</v>
      </c>
      <c r="B18" s="20" t="s">
        <v>27</v>
      </c>
      <c r="C18" s="20" t="s">
        <v>28</v>
      </c>
      <c r="D18" s="5" t="s">
        <v>1</v>
      </c>
      <c r="E18" s="5" t="s">
        <v>20</v>
      </c>
      <c r="F18" s="5" t="s">
        <v>21</v>
      </c>
    </row>
    <row r="19" spans="1:6" ht="30.75">
      <c r="A19" s="7" t="s">
        <v>40</v>
      </c>
      <c r="B19" s="24"/>
      <c r="C19" s="25"/>
      <c r="D19" s="26">
        <v>108983.65</v>
      </c>
      <c r="E19" s="27">
        <v>0</v>
      </c>
      <c r="F19" s="26">
        <f>SUM(D19-E19)</f>
        <v>108983.65</v>
      </c>
    </row>
    <row r="20" spans="1:6" ht="30.75">
      <c r="A20" s="7" t="s">
        <v>41</v>
      </c>
      <c r="B20" s="24"/>
      <c r="C20" s="25"/>
      <c r="D20" s="27">
        <v>355.91</v>
      </c>
      <c r="E20" s="25">
        <v>0</v>
      </c>
      <c r="F20" s="26">
        <f>SUM(D20-E20)</f>
        <v>355.91</v>
      </c>
    </row>
    <row r="21" spans="1:6" ht="30.75">
      <c r="A21" s="10" t="s">
        <v>1</v>
      </c>
      <c r="B21" s="28">
        <f>SUM(B19:B20)</f>
        <v>0</v>
      </c>
      <c r="C21" s="29">
        <f>SUM(C19:C20)</f>
        <v>0</v>
      </c>
      <c r="D21" s="29">
        <f>SUM(D19:D20)</f>
        <v>109339.56</v>
      </c>
      <c r="E21" s="28">
        <f>SUM(E19:E20)</f>
        <v>0</v>
      </c>
      <c r="F21" s="29">
        <f>SUM(F19:F20)</f>
        <v>109339.56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32" bottom="0.3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ข้อมูลนักเรียน</vt:lpstr>
      <vt:lpstr>ข้อมูลครู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ผอ.เขตดอนเมือง</cp:lastModifiedBy>
  <cp:lastPrinted>2024-04-17T01:25:51Z</cp:lastPrinted>
  <dcterms:created xsi:type="dcterms:W3CDTF">2022-10-20T02:30:01Z</dcterms:created>
  <dcterms:modified xsi:type="dcterms:W3CDTF">2024-04-17T02:38:23Z</dcterms:modified>
</cp:coreProperties>
</file>