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P\OneDrive\เดสก์ท็อป\"/>
    </mc:Choice>
  </mc:AlternateContent>
  <xr:revisionPtr revIDLastSave="0" documentId="8_{2A00CC37-ACE4-4C1C-AA4E-77A7BAD60522}" xr6:coauthVersionLast="47" xr6:coauthVersionMax="47" xr10:uidLastSave="{00000000-0000-0000-0000-000000000000}"/>
  <bookViews>
    <workbookView xWindow="-120" yWindow="-120" windowWidth="24240" windowHeight="13020" activeTab="5" xr2:uid="{80BD4B83-A7DB-4F57-9B73-5DC0BD7E86E9}"/>
  </bookViews>
  <sheets>
    <sheet name="ต.ค.66" sheetId="1" r:id="rId1"/>
    <sheet name="พ.ย. 66" sheetId="6" r:id="rId2"/>
    <sheet name="ธ.ค.66" sheetId="7" r:id="rId3"/>
    <sheet name="ม.ค.67" sheetId="8" r:id="rId4"/>
    <sheet name="ก.พ.67" sheetId="9" r:id="rId5"/>
    <sheet name="มี.ค.67" sheetId="11" r:id="rId6"/>
  </sheets>
  <definedNames>
    <definedName name="_xlnm.Print_Area" localSheetId="0">'ต.ค.66'!$A$1:$G$39</definedName>
    <definedName name="_xlnm.Print_Titles" localSheetId="4">'ก.พ.67'!$1:$4</definedName>
    <definedName name="_xlnm.Print_Titles" localSheetId="0">'ต.ค.66'!$1:$4</definedName>
    <definedName name="_xlnm.Print_Titles" localSheetId="2">'ธ.ค.66'!$1:$4</definedName>
    <definedName name="_xlnm.Print_Titles" localSheetId="1">'พ.ย. 66'!$1:$4</definedName>
    <definedName name="_xlnm.Print_Titles" localSheetId="3">'ม.ค.67'!$1:$4</definedName>
    <definedName name="_xlnm.Print_Titles" localSheetId="5">'มี.ค.67'!$1:$4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7" i="9" l="1"/>
  <c r="F37" i="11"/>
  <c r="F38" i="11"/>
  <c r="C39" i="11"/>
  <c r="F39" i="11"/>
  <c r="F39" i="9"/>
  <c r="F38" i="9"/>
  <c r="C39" i="9"/>
  <c r="E39" i="8"/>
  <c r="F39" i="8"/>
  <c r="D39" i="8"/>
  <c r="F34" i="8"/>
  <c r="F39" i="7"/>
  <c r="E39" i="7"/>
  <c r="D39" i="7"/>
  <c r="F34" i="7"/>
  <c r="F39" i="6"/>
  <c r="E39" i="6"/>
  <c r="D39" i="6"/>
  <c r="F34" i="6"/>
  <c r="F39" i="1"/>
  <c r="E39" i="1"/>
  <c r="D39" i="1"/>
  <c r="F34" i="1"/>
  <c r="F36" i="11"/>
  <c r="F35" i="11"/>
  <c r="F34" i="11"/>
  <c r="F31" i="11"/>
  <c r="F28" i="11"/>
  <c r="F27" i="11"/>
  <c r="F26" i="11"/>
  <c r="F25" i="11"/>
  <c r="F24" i="11"/>
  <c r="F23" i="11"/>
  <c r="F20" i="11"/>
  <c r="F19" i="11"/>
  <c r="F18" i="11"/>
  <c r="F17" i="11"/>
  <c r="F16" i="11"/>
  <c r="F15" i="11"/>
  <c r="F14" i="11"/>
  <c r="F13" i="11"/>
  <c r="F10" i="11"/>
  <c r="F9" i="11"/>
  <c r="F8" i="11"/>
  <c r="F7" i="11"/>
  <c r="F6" i="11"/>
  <c r="C32" i="11"/>
  <c r="C29" i="11"/>
  <c r="C21" i="11"/>
  <c r="C11" i="11"/>
  <c r="F36" i="9"/>
  <c r="F35" i="9"/>
  <c r="F34" i="9"/>
  <c r="F32" i="9"/>
  <c r="F31" i="9"/>
  <c r="F29" i="9"/>
  <c r="F28" i="9"/>
  <c r="F27" i="9"/>
  <c r="F26" i="9"/>
  <c r="F25" i="9"/>
  <c r="F24" i="9"/>
  <c r="F23" i="9"/>
  <c r="F21" i="9"/>
  <c r="F20" i="9"/>
  <c r="F19" i="9"/>
  <c r="F18" i="9"/>
  <c r="F17" i="9"/>
  <c r="F16" i="9"/>
  <c r="F15" i="9"/>
  <c r="F14" i="9"/>
  <c r="F13" i="9"/>
  <c r="F11" i="9"/>
  <c r="F10" i="9"/>
  <c r="F9" i="9"/>
  <c r="F8" i="9"/>
  <c r="F7" i="9"/>
  <c r="F6" i="9"/>
  <c r="C32" i="9"/>
  <c r="C29" i="9"/>
  <c r="C21" i="9"/>
  <c r="C11" i="9"/>
  <c r="F36" i="8"/>
  <c r="F6" i="8"/>
  <c r="F38" i="8"/>
  <c r="F37" i="8"/>
  <c r="F35" i="8"/>
  <c r="F31" i="8"/>
  <c r="F28" i="8"/>
  <c r="F27" i="8"/>
  <c r="F26" i="8"/>
  <c r="F25" i="8"/>
  <c r="F24" i="8"/>
  <c r="F23" i="8"/>
  <c r="F20" i="8"/>
  <c r="F19" i="8"/>
  <c r="F18" i="8"/>
  <c r="F17" i="8"/>
  <c r="F16" i="8"/>
  <c r="F15" i="8"/>
  <c r="F14" i="8"/>
  <c r="F13" i="8"/>
  <c r="F10" i="8"/>
  <c r="F9" i="8"/>
  <c r="F8" i="8"/>
  <c r="F7" i="8"/>
  <c r="C39" i="8"/>
  <c r="C32" i="8"/>
  <c r="C29" i="8"/>
  <c r="C21" i="8"/>
  <c r="C11" i="8"/>
  <c r="F36" i="7"/>
  <c r="F13" i="7"/>
  <c r="F6" i="7"/>
  <c r="F38" i="7"/>
  <c r="F37" i="7"/>
  <c r="F35" i="7"/>
  <c r="F31" i="7"/>
  <c r="F28" i="7"/>
  <c r="F27" i="7"/>
  <c r="F26" i="7"/>
  <c r="F25" i="7"/>
  <c r="F24" i="7"/>
  <c r="F23" i="7"/>
  <c r="F20" i="7"/>
  <c r="F19" i="7"/>
  <c r="F18" i="7"/>
  <c r="F17" i="7"/>
  <c r="F16" i="7"/>
  <c r="F15" i="7"/>
  <c r="F14" i="7"/>
  <c r="F10" i="7"/>
  <c r="F9" i="7"/>
  <c r="F8" i="7"/>
  <c r="F7" i="7"/>
  <c r="C39" i="7"/>
  <c r="C32" i="7"/>
  <c r="C29" i="7"/>
  <c r="C21" i="7"/>
  <c r="C11" i="7"/>
  <c r="F35" i="6"/>
  <c r="F31" i="6"/>
  <c r="F23" i="6"/>
  <c r="F10" i="6"/>
  <c r="F9" i="6"/>
  <c r="F8" i="6"/>
  <c r="F6" i="6"/>
  <c r="F38" i="6"/>
  <c r="F37" i="6"/>
  <c r="F36" i="6"/>
  <c r="F28" i="6"/>
  <c r="F27" i="6"/>
  <c r="F26" i="6"/>
  <c r="F25" i="6"/>
  <c r="F24" i="6"/>
  <c r="F20" i="6"/>
  <c r="F19" i="6"/>
  <c r="F18" i="6"/>
  <c r="F17" i="6"/>
  <c r="F16" i="6"/>
  <c r="F15" i="6"/>
  <c r="F14" i="6"/>
  <c r="F13" i="6"/>
  <c r="F7" i="6"/>
  <c r="C39" i="6"/>
  <c r="C32" i="6"/>
  <c r="C29" i="6"/>
  <c r="C21" i="6"/>
  <c r="C11" i="6"/>
  <c r="F31" i="1"/>
  <c r="F35" i="1"/>
  <c r="F38" i="1"/>
  <c r="F37" i="1"/>
  <c r="F36" i="1"/>
  <c r="C32" i="1"/>
  <c r="F28" i="1"/>
  <c r="F24" i="1"/>
  <c r="F25" i="1"/>
  <c r="F26" i="1"/>
  <c r="F27" i="1"/>
  <c r="F23" i="1"/>
  <c r="F20" i="1"/>
  <c r="E21" i="1"/>
  <c r="F21" i="1" s="1"/>
  <c r="F14" i="1"/>
  <c r="F15" i="1"/>
  <c r="F16" i="1"/>
  <c r="F17" i="1"/>
  <c r="F18" i="1"/>
  <c r="F19" i="1"/>
  <c r="F13" i="1"/>
  <c r="F7" i="1"/>
  <c r="F8" i="1"/>
  <c r="F9" i="1"/>
  <c r="F10" i="1"/>
  <c r="F6" i="1"/>
  <c r="C29" i="1"/>
  <c r="C11" i="1"/>
  <c r="C21" i="1"/>
  <c r="C39" i="1"/>
  <c r="E39" i="11" l="1"/>
  <c r="D39" i="11"/>
  <c r="E32" i="11"/>
  <c r="F32" i="11" s="1"/>
  <c r="D32" i="11"/>
  <c r="E29" i="11"/>
  <c r="F29" i="11" s="1"/>
  <c r="D29" i="11"/>
  <c r="E21" i="11"/>
  <c r="F21" i="11" s="1"/>
  <c r="D21" i="11"/>
  <c r="E11" i="11"/>
  <c r="F11" i="11" s="1"/>
  <c r="D11" i="11"/>
  <c r="E39" i="9"/>
  <c r="D39" i="9"/>
  <c r="E32" i="9"/>
  <c r="D32" i="9"/>
  <c r="E29" i="9"/>
  <c r="D29" i="9"/>
  <c r="E21" i="9"/>
  <c r="D21" i="9"/>
  <c r="E11" i="9"/>
  <c r="D11" i="9"/>
  <c r="E29" i="8"/>
  <c r="F29" i="8" s="1"/>
  <c r="D29" i="8"/>
  <c r="E29" i="7"/>
  <c r="F29" i="7" s="1"/>
  <c r="D29" i="7"/>
  <c r="E32" i="8"/>
  <c r="F32" i="8" s="1"/>
  <c r="D32" i="8"/>
  <c r="E21" i="8"/>
  <c r="F21" i="8" s="1"/>
  <c r="D21" i="8"/>
  <c r="E11" i="8"/>
  <c r="F11" i="8" s="1"/>
  <c r="D11" i="8"/>
  <c r="E32" i="7"/>
  <c r="F32" i="7" s="1"/>
  <c r="D32" i="7"/>
  <c r="E21" i="7"/>
  <c r="F21" i="7" s="1"/>
  <c r="D21" i="7"/>
  <c r="E11" i="7"/>
  <c r="F11" i="7" s="1"/>
  <c r="D11" i="7"/>
  <c r="E32" i="6"/>
  <c r="F32" i="6" s="1"/>
  <c r="D32" i="6"/>
  <c r="E29" i="6"/>
  <c r="F29" i="6" s="1"/>
  <c r="D29" i="6"/>
  <c r="E21" i="6"/>
  <c r="F21" i="6" s="1"/>
  <c r="D21" i="6"/>
  <c r="E11" i="6"/>
  <c r="F11" i="6" s="1"/>
  <c r="D11" i="6"/>
  <c r="E32" i="1"/>
  <c r="F32" i="1" s="1"/>
  <c r="D32" i="1"/>
  <c r="E29" i="1"/>
  <c r="F29" i="1" s="1"/>
  <c r="D29" i="1"/>
  <c r="D21" i="1"/>
  <c r="E11" i="1"/>
  <c r="F11" i="1" s="1"/>
  <c r="D11" i="1"/>
</calcChain>
</file>

<file path=xl/sharedStrings.xml><?xml version="1.0" encoding="utf-8"?>
<sst xmlns="http://schemas.openxmlformats.org/spreadsheetml/2006/main" count="456" uniqueCount="57">
  <si>
    <t>ข้อมูลรายได้ ค่าธรรมเนียม ค่าใบอนุญาต ค่าปรับ และค่าบริการ ของสำนักงานเขตจตุจักร กรุงเทพมหานคร</t>
  </si>
  <si>
    <t>ประจำปีงบประมาณ พ.ศ. 2567 สำนักงานเขตจตุจักร เดือนตุลาคม 2566</t>
  </si>
  <si>
    <t>ที่</t>
  </si>
  <si>
    <t>ประเภทรายรับ</t>
  </si>
  <si>
    <t>+</t>
  </si>
  <si>
    <t>-</t>
  </si>
  <si>
    <t>สูงกว่าประมาณการ</t>
  </si>
  <si>
    <t>ต่ำกว่าประมาณการ</t>
  </si>
  <si>
    <t>ภาษีบำรุงท้องที่</t>
  </si>
  <si>
    <t>ภาษีโรงเรือนและที่ดิน</t>
  </si>
  <si>
    <t>ภาษีป้าย</t>
  </si>
  <si>
    <t>ภาษีบำรุงกรุงเทพมหานครสำหรับน้ำมันฯ</t>
  </si>
  <si>
    <t>ภาษีที่ดินและสิ่งปลูกสร้าง</t>
  </si>
  <si>
    <t>ค่าธรรมเนียมเก็บขนมูลฝอย</t>
  </si>
  <si>
    <t>ค่าธรรมเนียมขนถ่ายสิ่งปฏิกูล</t>
  </si>
  <si>
    <t>ค่าธรรมเนียมตามกฎหมายควบคุมอาคาร</t>
  </si>
  <si>
    <t>ค่าธรรมเนียมบัตรประจำตัวประชาชน</t>
  </si>
  <si>
    <t>ค่าธรรมเนียมจดทะเบียนพาณิชย์</t>
  </si>
  <si>
    <t>ค่าธรรมเนียมขนถ่ายสิ่งปฏิกูลประเภทไขมัน</t>
  </si>
  <si>
    <t>ค่าใบอนุญาตการประกอบกิจการที่เป็นอันตรายต่อสุขภาพ</t>
  </si>
  <si>
    <t>ใบอนุญาตการโฆษณา</t>
  </si>
  <si>
    <t>ค่าปรับผู้ละเมิดกฎหมาย</t>
  </si>
  <si>
    <t>การคัดสำเนาหรือถ่ายเอกสาร</t>
  </si>
  <si>
    <t>การพ่นหมอกจำกัดยุง</t>
  </si>
  <si>
    <t>การทำการต่างๆ ในที่สาธารณะ</t>
  </si>
  <si>
    <t>การบริการตัดและขุดต้นไม้</t>
  </si>
  <si>
    <t>ค่าใบอนุญาตสถานที่จำหน่ายอาหารและสถานที่สะสมอาหาร</t>
  </si>
  <si>
    <t>ค่าใบอนุญาตรับรองการแจ้งการจัดตั้งสถานที่จำหน่ายอาหาร</t>
  </si>
  <si>
    <t>ประจำปีงบประมาณ พ.ศ. 2567 สำนักงานเขตจตุจักร เดือนพฤศจิกายน 2566</t>
  </si>
  <si>
    <t>ภาษีอากร</t>
  </si>
  <si>
    <t>รวมภาษีอากร</t>
  </si>
  <si>
    <t>ค่าธรรมเนียม</t>
  </si>
  <si>
    <t>รวมตั้งแต่ต้นปี</t>
  </si>
  <si>
    <t>รวมค่าธรรมเนียม</t>
  </si>
  <si>
    <t>ค่าใบอนุญาต</t>
  </si>
  <si>
    <t>รวมค่าใบอนุญาต</t>
  </si>
  <si>
    <t>ค่าปรับ</t>
  </si>
  <si>
    <t>ค่าบริการ</t>
  </si>
  <si>
    <t>รวมค่าปรับ</t>
  </si>
  <si>
    <t>รวมค่าบริการ</t>
  </si>
  <si>
    <t>เดือน พ.ย. 66</t>
  </si>
  <si>
    <t>เดือน ต.ค. 66</t>
  </si>
  <si>
    <t xml:space="preserve">ค่าธรรมเนียมรายปีและเงินเพิ่มฯ สำหรับโรงงานจำพวกที่ 2 </t>
  </si>
  <si>
    <t>ประจำปีงบประมาณ พ.ศ. 2567 สำนักงานเขตจตุจักร เดือนธันวาคม 2566</t>
  </si>
  <si>
    <t>ประจำปีงบประมาณ พ.ศ. 2567 สำนักงานเขตจตุจักร เดือนมกราคม 2567</t>
  </si>
  <si>
    <t>เดือน ม.ค. 67</t>
  </si>
  <si>
    <t>ใบอนุญาตตลาดเอกชน</t>
  </si>
  <si>
    <t>เดือน ก.พ. 67</t>
  </si>
  <si>
    <t>ประจำปีงบประมาณ พ.ศ. 2567 สำนักงานเขตจตุจักร เดือนกุมภาพันธ์ 2567</t>
  </si>
  <si>
    <t>การขอใช้สถานที่</t>
  </si>
  <si>
    <t>ประจำปีงบประมาณ พ.ศ. 2567 สำนักงานเขตจตุจักร เดือนมีนาคม 2567</t>
  </si>
  <si>
    <t>เดือน มี.ค. 67</t>
  </si>
  <si>
    <t>ค่าธรรมเนียมใบอนุญาตประกอบกิจการหอพัก</t>
  </si>
  <si>
    <t>ใบอนุญาตสุสานและฌาปนสถาน</t>
  </si>
  <si>
    <t>รายได้ประจำเดือน ธ.ค. 66</t>
  </si>
  <si>
    <t>รายได้รวมตั้งแต่ต้นปี</t>
  </si>
  <si>
    <t>ประมาณการปีงบประมาณ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</si>
</sst>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Aptos Narrow"/>
      <family val="2"/>
      <charset val="222"/>
      <scheme val="minor"/>
    </font>
    <font>
      <sz val="11"/>
      <color theme="1"/>
      <name val="Aptos Narrow"/>
      <family val="2"/>
      <charset val="222"/>
      <scheme val="minor"/>
    </font>
    <font>
      <sz val="14"/>
      <color theme="1"/>
      <name val="TH SarabunPSK"/>
      <family val="2"/>
    </font>
    <font>
      <sz val="8"/>
      <name val="Aptos Narrow"/>
      <family val="2"/>
      <charset val="222"/>
      <scheme val="minor"/>
    </font>
    <font>
      <b/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/>
    <xf numFmtId="43" fontId="2" fillId="0" borderId="1" xfId="1" applyFont="1" applyBorder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3" fontId="2" fillId="0" borderId="0" xfId="1" applyFont="1"/>
    <xf numFmtId="43" fontId="5" fillId="2" borderId="1" xfId="1" applyFont="1" applyFill="1" applyBorder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3" fontId="2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6" xfId="0" applyFont="1" applyBorder="1" applyAlignment="1"/>
    <xf numFmtId="0" fontId="6" fillId="0" borderId="6" xfId="0" applyFont="1" applyBorder="1" applyAlignment="1"/>
    <xf numFmtId="0" fontId="2" fillId="0" borderId="6" xfId="0" applyFont="1" applyBorder="1"/>
    <xf numFmtId="0" fontId="6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43" fontId="2" fillId="0" borderId="1" xfId="1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43" fontId="2" fillId="0" borderId="1" xfId="1" applyFont="1" applyFill="1" applyBorder="1" applyAlignment="1">
      <alignment wrapText="1"/>
    </xf>
    <xf numFmtId="0" fontId="2" fillId="0" borderId="0" xfId="0" applyFont="1" applyFill="1"/>
    <xf numFmtId="43" fontId="6" fillId="0" borderId="1" xfId="1" applyFont="1" applyBorder="1"/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3" fontId="7" fillId="2" borderId="1" xfId="1" applyFont="1" applyFill="1" applyBorder="1"/>
    <xf numFmtId="43" fontId="6" fillId="0" borderId="1" xfId="1" applyFont="1" applyBorder="1" applyAlignment="1">
      <alignment horizontal="center"/>
    </xf>
    <xf numFmtId="43" fontId="7" fillId="0" borderId="1" xfId="1" applyFont="1" applyFill="1" applyBorder="1"/>
    <xf numFmtId="43" fontId="6" fillId="0" borderId="1" xfId="1" applyFont="1" applyFill="1" applyBorder="1"/>
    <xf numFmtId="0" fontId="7" fillId="3" borderId="1" xfId="0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43" fontId="6" fillId="0" borderId="1" xfId="0" applyNumberFormat="1" applyFont="1" applyBorder="1"/>
    <xf numFmtId="43" fontId="7" fillId="2" borderId="1" xfId="1" applyFont="1" applyFill="1" applyBorder="1" applyAlignment="1">
      <alignment horizontal="center"/>
    </xf>
    <xf numFmtId="43" fontId="8" fillId="0" borderId="1" xfId="1" applyFont="1" applyBorder="1"/>
    <xf numFmtId="43" fontId="5" fillId="2" borderId="1" xfId="1" applyFont="1" applyFill="1" applyBorder="1" applyAlignment="1">
      <alignment horizontal="center"/>
    </xf>
    <xf numFmtId="43" fontId="5" fillId="3" borderId="1" xfId="1" applyFont="1" applyFill="1" applyBorder="1" applyAlignment="1">
      <alignment horizontal="right"/>
    </xf>
    <xf numFmtId="43" fontId="5" fillId="3" borderId="1" xfId="1" applyFont="1" applyFill="1" applyBorder="1" applyAlignment="1">
      <alignment horizontal="center"/>
    </xf>
    <xf numFmtId="43" fontId="2" fillId="0" borderId="0" xfId="1" applyFont="1" applyFill="1"/>
    <xf numFmtId="0" fontId="2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2C886-6DA6-4B75-94E6-557FBF9B9EC6}">
  <dimension ref="A1:I39"/>
  <sheetViews>
    <sheetView view="pageBreakPreview" zoomScale="120" zoomScaleNormal="145" zoomScaleSheetLayoutView="120" workbookViewId="0">
      <selection activeCell="E8" sqref="E8"/>
    </sheetView>
  </sheetViews>
  <sheetFormatPr defaultRowHeight="21.75" x14ac:dyDescent="0.5"/>
  <cols>
    <col min="1" max="1" width="4.875" style="2" customWidth="1"/>
    <col min="2" max="2" width="42.375" style="1" customWidth="1"/>
    <col min="3" max="3" width="14.625" style="32" customWidth="1"/>
    <col min="4" max="4" width="15.125" style="1" customWidth="1"/>
    <col min="5" max="6" width="15.125" style="13" customWidth="1"/>
    <col min="7" max="7" width="16.125" style="13" customWidth="1"/>
    <col min="8" max="16384" width="9" style="1"/>
  </cols>
  <sheetData>
    <row r="1" spans="1:9" ht="29.25" customHeight="1" x14ac:dyDescent="0.5">
      <c r="A1" s="17" t="s">
        <v>0</v>
      </c>
      <c r="B1" s="17"/>
      <c r="C1" s="17"/>
      <c r="D1" s="17"/>
      <c r="E1" s="17"/>
      <c r="F1" s="17"/>
      <c r="G1" s="17"/>
    </row>
    <row r="2" spans="1:9" ht="21.75" customHeight="1" x14ac:dyDescent="0.5">
      <c r="A2" s="49" t="s">
        <v>1</v>
      </c>
      <c r="B2" s="49"/>
      <c r="C2" s="49"/>
      <c r="D2" s="49"/>
      <c r="E2" s="49"/>
      <c r="F2" s="49"/>
      <c r="G2" s="49"/>
    </row>
    <row r="3" spans="1:9" x14ac:dyDescent="0.5">
      <c r="A3" s="16" t="s">
        <v>2</v>
      </c>
      <c r="B3" s="16" t="s">
        <v>3</v>
      </c>
      <c r="C3" s="34" t="s">
        <v>56</v>
      </c>
      <c r="D3" s="16" t="s">
        <v>41</v>
      </c>
      <c r="E3" s="18" t="s">
        <v>32</v>
      </c>
      <c r="F3" s="4" t="s">
        <v>4</v>
      </c>
      <c r="G3" s="5" t="s">
        <v>6</v>
      </c>
      <c r="H3" s="23"/>
      <c r="I3" s="22"/>
    </row>
    <row r="4" spans="1:9" x14ac:dyDescent="0.5">
      <c r="A4" s="16"/>
      <c r="B4" s="16"/>
      <c r="C4" s="35"/>
      <c r="D4" s="16"/>
      <c r="E4" s="18"/>
      <c r="F4" s="4" t="s">
        <v>5</v>
      </c>
      <c r="G4" s="26" t="s">
        <v>7</v>
      </c>
      <c r="H4" s="24"/>
      <c r="I4" s="22"/>
    </row>
    <row r="5" spans="1:9" ht="20.25" customHeight="1" x14ac:dyDescent="0.5">
      <c r="A5" s="3"/>
      <c r="B5" s="6" t="s">
        <v>29</v>
      </c>
      <c r="C5" s="27"/>
      <c r="D5" s="3"/>
      <c r="E5" s="4"/>
      <c r="F5" s="4"/>
      <c r="G5" s="4"/>
      <c r="H5" s="25"/>
    </row>
    <row r="6" spans="1:9" x14ac:dyDescent="0.5">
      <c r="A6" s="5">
        <v>1</v>
      </c>
      <c r="B6" s="7" t="s">
        <v>12</v>
      </c>
      <c r="C6" s="28">
        <v>736000000</v>
      </c>
      <c r="D6" s="8">
        <v>49215645.590000004</v>
      </c>
      <c r="E6" s="8">
        <v>49215645.590000004</v>
      </c>
      <c r="F6" s="33">
        <f>+E6-C6</f>
        <v>-686784354.40999997</v>
      </c>
      <c r="G6" s="26" t="s">
        <v>7</v>
      </c>
    </row>
    <row r="7" spans="1:9" x14ac:dyDescent="0.5">
      <c r="A7" s="5">
        <v>2</v>
      </c>
      <c r="B7" s="7" t="s">
        <v>10</v>
      </c>
      <c r="C7" s="28">
        <v>228000000</v>
      </c>
      <c r="D7" s="8">
        <v>5397612.5599999996</v>
      </c>
      <c r="E7" s="8">
        <v>5397612.5599999996</v>
      </c>
      <c r="F7" s="33">
        <f t="shared" ref="F7:F10" si="0">+E7-C7</f>
        <v>-222602387.44</v>
      </c>
      <c r="G7" s="26" t="s">
        <v>7</v>
      </c>
    </row>
    <row r="8" spans="1:9" x14ac:dyDescent="0.5">
      <c r="A8" s="5">
        <v>3</v>
      </c>
      <c r="B8" s="7" t="s">
        <v>8</v>
      </c>
      <c r="C8" s="28">
        <v>120000</v>
      </c>
      <c r="D8" s="8">
        <v>10902.87</v>
      </c>
      <c r="E8" s="8">
        <v>10902.87</v>
      </c>
      <c r="F8" s="33">
        <f t="shared" si="0"/>
        <v>-109097.13</v>
      </c>
      <c r="G8" s="26" t="s">
        <v>7</v>
      </c>
    </row>
    <row r="9" spans="1:9" x14ac:dyDescent="0.5">
      <c r="A9" s="5">
        <v>4</v>
      </c>
      <c r="B9" s="7" t="s">
        <v>11</v>
      </c>
      <c r="C9" s="28">
        <v>7800000</v>
      </c>
      <c r="D9" s="8">
        <v>596040.44999999995</v>
      </c>
      <c r="E9" s="8">
        <v>596040.44999999995</v>
      </c>
      <c r="F9" s="33">
        <f t="shared" si="0"/>
        <v>-7203959.5499999998</v>
      </c>
      <c r="G9" s="26" t="s">
        <v>7</v>
      </c>
    </row>
    <row r="10" spans="1:9" x14ac:dyDescent="0.5">
      <c r="A10" s="5">
        <v>5</v>
      </c>
      <c r="B10" s="7" t="s">
        <v>9</v>
      </c>
      <c r="C10" s="28">
        <v>40000000</v>
      </c>
      <c r="D10" s="8">
        <v>576952.42000000004</v>
      </c>
      <c r="E10" s="8">
        <v>576952.42000000004</v>
      </c>
      <c r="F10" s="33">
        <f t="shared" si="0"/>
        <v>-39423047.579999998</v>
      </c>
      <c r="G10" s="26" t="s">
        <v>7</v>
      </c>
    </row>
    <row r="11" spans="1:9" s="10" customFormat="1" x14ac:dyDescent="0.5">
      <c r="A11" s="9"/>
      <c r="B11" s="15" t="s">
        <v>30</v>
      </c>
      <c r="C11" s="46">
        <f>SUM(C6:C10)</f>
        <v>1011920000</v>
      </c>
      <c r="D11" s="14">
        <f>SUM(D6:D10)</f>
        <v>55797153.890000008</v>
      </c>
      <c r="E11" s="14">
        <f>SUM(E6:E10)</f>
        <v>55797153.890000008</v>
      </c>
      <c r="F11" s="36">
        <f>+E11-C11</f>
        <v>-956122846.11000001</v>
      </c>
      <c r="G11" s="40" t="s">
        <v>7</v>
      </c>
    </row>
    <row r="12" spans="1:9" ht="21" customHeight="1" x14ac:dyDescent="0.5">
      <c r="A12" s="5"/>
      <c r="B12" s="11" t="s">
        <v>31</v>
      </c>
      <c r="C12" s="29"/>
      <c r="D12" s="8"/>
      <c r="E12" s="8"/>
      <c r="F12" s="38"/>
      <c r="G12" s="37"/>
    </row>
    <row r="13" spans="1:9" x14ac:dyDescent="0.5">
      <c r="A13" s="5">
        <v>1</v>
      </c>
      <c r="B13" s="7" t="s">
        <v>16</v>
      </c>
      <c r="C13" s="28">
        <v>2700000</v>
      </c>
      <c r="D13" s="8">
        <v>240700</v>
      </c>
      <c r="E13" s="8">
        <v>240700</v>
      </c>
      <c r="F13" s="39">
        <f>+E13-C13</f>
        <v>-2459300</v>
      </c>
      <c r="G13" s="37" t="s">
        <v>7</v>
      </c>
    </row>
    <row r="14" spans="1:9" x14ac:dyDescent="0.5">
      <c r="A14" s="5">
        <v>2</v>
      </c>
      <c r="B14" s="7" t="s">
        <v>17</v>
      </c>
      <c r="C14" s="28">
        <v>26000</v>
      </c>
      <c r="D14" s="8">
        <v>2200</v>
      </c>
      <c r="E14" s="8">
        <v>2200</v>
      </c>
      <c r="F14" s="39">
        <f t="shared" ref="F14:F20" si="1">+E14-C14</f>
        <v>-23800</v>
      </c>
      <c r="G14" s="37" t="s">
        <v>7</v>
      </c>
    </row>
    <row r="15" spans="1:9" ht="21.75" customHeight="1" x14ac:dyDescent="0.5">
      <c r="A15" s="3">
        <v>3</v>
      </c>
      <c r="B15" s="12" t="s">
        <v>42</v>
      </c>
      <c r="C15" s="28">
        <v>2000</v>
      </c>
      <c r="D15" s="8">
        <v>0</v>
      </c>
      <c r="E15" s="8">
        <v>0</v>
      </c>
      <c r="F15" s="39">
        <f t="shared" si="1"/>
        <v>-2000</v>
      </c>
      <c r="G15" s="26" t="s">
        <v>7</v>
      </c>
    </row>
    <row r="16" spans="1:9" x14ac:dyDescent="0.5">
      <c r="A16" s="5">
        <v>4</v>
      </c>
      <c r="B16" s="7" t="s">
        <v>15</v>
      </c>
      <c r="C16" s="28">
        <v>580000</v>
      </c>
      <c r="D16" s="8">
        <v>17731</v>
      </c>
      <c r="E16" s="8">
        <v>17731</v>
      </c>
      <c r="F16" s="39">
        <f t="shared" si="1"/>
        <v>-562269</v>
      </c>
      <c r="G16" s="37" t="s">
        <v>7</v>
      </c>
    </row>
    <row r="17" spans="1:7" x14ac:dyDescent="0.5">
      <c r="A17" s="5">
        <v>5</v>
      </c>
      <c r="B17" s="7" t="s">
        <v>14</v>
      </c>
      <c r="C17" s="28">
        <v>1000000</v>
      </c>
      <c r="D17" s="8">
        <v>70250</v>
      </c>
      <c r="E17" s="8">
        <v>70250</v>
      </c>
      <c r="F17" s="39">
        <f t="shared" si="1"/>
        <v>-929750</v>
      </c>
      <c r="G17" s="37" t="s">
        <v>7</v>
      </c>
    </row>
    <row r="18" spans="1:7" x14ac:dyDescent="0.5">
      <c r="A18" s="5">
        <v>6</v>
      </c>
      <c r="B18" s="7" t="s">
        <v>18</v>
      </c>
      <c r="C18" s="28">
        <v>200000</v>
      </c>
      <c r="D18" s="8">
        <v>26500</v>
      </c>
      <c r="E18" s="8">
        <v>26500</v>
      </c>
      <c r="F18" s="39">
        <f t="shared" si="1"/>
        <v>-173500</v>
      </c>
      <c r="G18" s="37" t="s">
        <v>7</v>
      </c>
    </row>
    <row r="19" spans="1:7" x14ac:dyDescent="0.5">
      <c r="A19" s="5">
        <v>7</v>
      </c>
      <c r="B19" s="7" t="s">
        <v>13</v>
      </c>
      <c r="C19" s="28">
        <v>21500000</v>
      </c>
      <c r="D19" s="8">
        <v>2056100</v>
      </c>
      <c r="E19" s="8">
        <v>2056100</v>
      </c>
      <c r="F19" s="39">
        <f t="shared" si="1"/>
        <v>-19443900</v>
      </c>
      <c r="G19" s="41" t="s">
        <v>7</v>
      </c>
    </row>
    <row r="20" spans="1:7" x14ac:dyDescent="0.5">
      <c r="A20" s="5">
        <v>8</v>
      </c>
      <c r="B20" s="7" t="s">
        <v>52</v>
      </c>
      <c r="C20" s="28">
        <v>500</v>
      </c>
      <c r="D20" s="8">
        <v>0</v>
      </c>
      <c r="E20" s="8">
        <v>0</v>
      </c>
      <c r="F20" s="42">
        <f>+E20-C20</f>
        <v>-500</v>
      </c>
      <c r="G20" s="41" t="s">
        <v>7</v>
      </c>
    </row>
    <row r="21" spans="1:7" s="10" customFormat="1" x14ac:dyDescent="0.5">
      <c r="A21" s="9"/>
      <c r="B21" s="15" t="s">
        <v>33</v>
      </c>
      <c r="C21" s="46">
        <f>SUM(C13:C20)</f>
        <v>26008500</v>
      </c>
      <c r="D21" s="14">
        <f>SUM(D13:D19)</f>
        <v>2413481</v>
      </c>
      <c r="E21" s="14">
        <f>SUM(E13:E20)</f>
        <v>2413481</v>
      </c>
      <c r="F21" s="36">
        <f>+E21-C21</f>
        <v>-23595019</v>
      </c>
      <c r="G21" s="43" t="s">
        <v>7</v>
      </c>
    </row>
    <row r="22" spans="1:7" ht="21" customHeight="1" x14ac:dyDescent="0.5">
      <c r="A22" s="5"/>
      <c r="B22" s="11" t="s">
        <v>34</v>
      </c>
      <c r="C22" s="30"/>
      <c r="D22" s="8"/>
      <c r="E22" s="8"/>
      <c r="F22" s="8"/>
      <c r="G22" s="8"/>
    </row>
    <row r="23" spans="1:7" ht="21" customHeight="1" x14ac:dyDescent="0.5">
      <c r="A23" s="5">
        <v>1</v>
      </c>
      <c r="B23" s="12" t="s">
        <v>46</v>
      </c>
      <c r="C23" s="28">
        <v>34000</v>
      </c>
      <c r="D23" s="8">
        <v>0</v>
      </c>
      <c r="E23" s="8">
        <v>0</v>
      </c>
      <c r="F23" s="42">
        <f>+E23-C23</f>
        <v>-34000</v>
      </c>
      <c r="G23" s="41" t="s">
        <v>7</v>
      </c>
    </row>
    <row r="24" spans="1:7" ht="22.5" customHeight="1" x14ac:dyDescent="0.5">
      <c r="A24" s="5">
        <v>2</v>
      </c>
      <c r="B24" s="12" t="s">
        <v>26</v>
      </c>
      <c r="C24" s="31">
        <v>700000</v>
      </c>
      <c r="D24" s="8">
        <v>86500</v>
      </c>
      <c r="E24" s="8">
        <v>86500</v>
      </c>
      <c r="F24" s="42">
        <f t="shared" ref="F24:F28" si="2">+E24-C24</f>
        <v>-613500</v>
      </c>
      <c r="G24" s="41" t="s">
        <v>7</v>
      </c>
    </row>
    <row r="25" spans="1:7" ht="22.5" customHeight="1" x14ac:dyDescent="0.5">
      <c r="A25" s="5">
        <v>3</v>
      </c>
      <c r="B25" s="12" t="s">
        <v>27</v>
      </c>
      <c r="C25" s="31">
        <v>700000</v>
      </c>
      <c r="D25" s="8">
        <v>69160</v>
      </c>
      <c r="E25" s="8">
        <v>69160</v>
      </c>
      <c r="F25" s="42">
        <f t="shared" si="2"/>
        <v>-630840</v>
      </c>
      <c r="G25" s="41" t="s">
        <v>7</v>
      </c>
    </row>
    <row r="26" spans="1:7" ht="22.5" customHeight="1" x14ac:dyDescent="0.5">
      <c r="A26" s="3">
        <v>4</v>
      </c>
      <c r="B26" s="12" t="s">
        <v>19</v>
      </c>
      <c r="C26" s="31">
        <v>3600000</v>
      </c>
      <c r="D26" s="8">
        <v>403993</v>
      </c>
      <c r="E26" s="8">
        <v>403993</v>
      </c>
      <c r="F26" s="42">
        <f t="shared" si="2"/>
        <v>-3196007</v>
      </c>
      <c r="G26" s="41" t="s">
        <v>7</v>
      </c>
    </row>
    <row r="27" spans="1:7" x14ac:dyDescent="0.5">
      <c r="A27" s="5">
        <v>5</v>
      </c>
      <c r="B27" s="7" t="s">
        <v>20</v>
      </c>
      <c r="C27" s="28">
        <v>3500</v>
      </c>
      <c r="D27" s="8">
        <v>95</v>
      </c>
      <c r="E27" s="8">
        <v>95</v>
      </c>
      <c r="F27" s="42">
        <f t="shared" si="2"/>
        <v>-3405</v>
      </c>
      <c r="G27" s="41" t="s">
        <v>7</v>
      </c>
    </row>
    <row r="28" spans="1:7" x14ac:dyDescent="0.5">
      <c r="A28" s="5">
        <v>6</v>
      </c>
      <c r="B28" s="7" t="s">
        <v>53</v>
      </c>
      <c r="C28" s="28">
        <v>1500</v>
      </c>
      <c r="D28" s="8">
        <v>0</v>
      </c>
      <c r="E28" s="8">
        <v>0</v>
      </c>
      <c r="F28" s="42">
        <f t="shared" si="2"/>
        <v>-1500</v>
      </c>
      <c r="G28" s="41" t="s">
        <v>7</v>
      </c>
    </row>
    <row r="29" spans="1:7" s="10" customFormat="1" x14ac:dyDescent="0.5">
      <c r="A29" s="9"/>
      <c r="B29" s="15" t="s">
        <v>35</v>
      </c>
      <c r="C29" s="46">
        <f>SUM(C23:C28)</f>
        <v>5039000</v>
      </c>
      <c r="D29" s="14">
        <f>SUM(D24:D27)</f>
        <v>559748</v>
      </c>
      <c r="E29" s="14">
        <f>SUM(E24:E27)</f>
        <v>559748</v>
      </c>
      <c r="F29" s="36">
        <f>+E29-C29</f>
        <v>-4479252</v>
      </c>
      <c r="G29" s="43" t="s">
        <v>7</v>
      </c>
    </row>
    <row r="30" spans="1:7" ht="21" customHeight="1" x14ac:dyDescent="0.5">
      <c r="A30" s="5"/>
      <c r="B30" s="11" t="s">
        <v>36</v>
      </c>
      <c r="C30" s="30"/>
      <c r="D30" s="8"/>
      <c r="E30" s="8"/>
      <c r="F30" s="8"/>
      <c r="G30" s="8"/>
    </row>
    <row r="31" spans="1:7" x14ac:dyDescent="0.5">
      <c r="A31" s="5">
        <v>1</v>
      </c>
      <c r="B31" s="7" t="s">
        <v>21</v>
      </c>
      <c r="C31" s="28">
        <v>2100000</v>
      </c>
      <c r="D31" s="8">
        <v>200830</v>
      </c>
      <c r="E31" s="8">
        <v>200830</v>
      </c>
      <c r="F31" s="33">
        <f>+E31-C31</f>
        <v>-1899170</v>
      </c>
      <c r="G31" s="41" t="s">
        <v>7</v>
      </c>
    </row>
    <row r="32" spans="1:7" s="10" customFormat="1" x14ac:dyDescent="0.5">
      <c r="A32" s="9"/>
      <c r="B32" s="9" t="s">
        <v>38</v>
      </c>
      <c r="C32" s="47">
        <f>SUM(C31)</f>
        <v>2100000</v>
      </c>
      <c r="D32" s="14">
        <f>SUM(D31)</f>
        <v>200830</v>
      </c>
      <c r="E32" s="14">
        <f>SUM(E31)</f>
        <v>200830</v>
      </c>
      <c r="F32" s="36">
        <f>+E32-C32</f>
        <v>-1899170</v>
      </c>
      <c r="G32" s="43" t="s">
        <v>7</v>
      </c>
    </row>
    <row r="33" spans="1:7" ht="19.5" customHeight="1" x14ac:dyDescent="0.5">
      <c r="A33" s="5"/>
      <c r="B33" s="11" t="s">
        <v>37</v>
      </c>
      <c r="C33" s="30"/>
      <c r="D33" s="8"/>
      <c r="E33" s="8"/>
      <c r="F33" s="8"/>
      <c r="G33" s="8"/>
    </row>
    <row r="34" spans="1:7" ht="19.5" customHeight="1" x14ac:dyDescent="0.5">
      <c r="A34" s="5">
        <v>1</v>
      </c>
      <c r="B34" s="7" t="s">
        <v>49</v>
      </c>
      <c r="C34" s="28">
        <v>0</v>
      </c>
      <c r="D34" s="8">
        <v>0</v>
      </c>
      <c r="E34" s="8">
        <v>0</v>
      </c>
      <c r="F34" s="44">
        <f>+E34-C34</f>
        <v>0</v>
      </c>
      <c r="G34" s="5" t="s">
        <v>5</v>
      </c>
    </row>
    <row r="35" spans="1:7" x14ac:dyDescent="0.5">
      <c r="A35" s="5">
        <v>2</v>
      </c>
      <c r="B35" s="7" t="s">
        <v>25</v>
      </c>
      <c r="C35" s="28">
        <v>0</v>
      </c>
      <c r="D35" s="8">
        <v>22600</v>
      </c>
      <c r="E35" s="8">
        <v>22600</v>
      </c>
      <c r="F35" s="44">
        <f>+E35-C35</f>
        <v>22600</v>
      </c>
      <c r="G35" s="5" t="s">
        <v>6</v>
      </c>
    </row>
    <row r="36" spans="1:7" x14ac:dyDescent="0.5">
      <c r="A36" s="5">
        <v>3</v>
      </c>
      <c r="B36" s="7" t="s">
        <v>22</v>
      </c>
      <c r="C36" s="28">
        <v>0</v>
      </c>
      <c r="D36" s="8">
        <v>77756</v>
      </c>
      <c r="E36" s="8">
        <v>77756</v>
      </c>
      <c r="F36" s="44">
        <f t="shared" ref="F35:F38" si="3">+E36-C36</f>
        <v>77756</v>
      </c>
      <c r="G36" s="5" t="s">
        <v>6</v>
      </c>
    </row>
    <row r="37" spans="1:7" x14ac:dyDescent="0.5">
      <c r="A37" s="5">
        <v>4</v>
      </c>
      <c r="B37" s="7" t="s">
        <v>24</v>
      </c>
      <c r="C37" s="28">
        <v>0</v>
      </c>
      <c r="D37" s="8">
        <v>15176</v>
      </c>
      <c r="E37" s="8">
        <v>15176</v>
      </c>
      <c r="F37" s="44">
        <f t="shared" si="3"/>
        <v>15176</v>
      </c>
      <c r="G37" s="5" t="s">
        <v>6</v>
      </c>
    </row>
    <row r="38" spans="1:7" x14ac:dyDescent="0.5">
      <c r="A38" s="5">
        <v>5</v>
      </c>
      <c r="B38" s="7" t="s">
        <v>23</v>
      </c>
      <c r="C38" s="28">
        <v>0</v>
      </c>
      <c r="D38" s="8">
        <v>750</v>
      </c>
      <c r="E38" s="8">
        <v>750</v>
      </c>
      <c r="F38" s="44">
        <f t="shared" si="3"/>
        <v>750</v>
      </c>
      <c r="G38" s="5" t="s">
        <v>6</v>
      </c>
    </row>
    <row r="39" spans="1:7" s="10" customFormat="1" x14ac:dyDescent="0.5">
      <c r="A39" s="9"/>
      <c r="B39" s="15" t="s">
        <v>39</v>
      </c>
      <c r="C39" s="46">
        <f>SUM(C35:C38)</f>
        <v>0</v>
      </c>
      <c r="D39" s="14">
        <f>SUM(D34:D38)</f>
        <v>116282</v>
      </c>
      <c r="E39" s="14">
        <f>SUM(E34:E38)</f>
        <v>116282</v>
      </c>
      <c r="F39" s="14">
        <f>SUM(F34:F38)</f>
        <v>116282</v>
      </c>
      <c r="G39" s="45" t="s">
        <v>6</v>
      </c>
    </row>
  </sheetData>
  <mergeCells count="7">
    <mergeCell ref="A1:G1"/>
    <mergeCell ref="A2:G2"/>
    <mergeCell ref="D3:D4"/>
    <mergeCell ref="B3:B4"/>
    <mergeCell ref="E3:E4"/>
    <mergeCell ref="A3:A4"/>
    <mergeCell ref="C3:C4"/>
  </mergeCells>
  <phoneticPr fontId="3" type="noConversion"/>
  <pageMargins left="0.70866141732283472" right="0.31496062992125984" top="0.55118110236220474" bottom="0.55118110236220474" header="0.31496062992125984" footer="0.31496062992125984"/>
  <pageSetup paperSize="9" orientation="landscape" horizontalDpi="0" verticalDpi="0" r:id="rId1"/>
  <rowBreaks count="1" manualBreakCount="1">
    <brk id="2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3467B-926F-4616-9A7F-5BEC5820F5EF}">
  <dimension ref="A1:G39"/>
  <sheetViews>
    <sheetView view="pageBreakPreview" topLeftCell="C29" zoomScale="130" zoomScaleNormal="130" zoomScaleSheetLayoutView="130" workbookViewId="0">
      <selection activeCell="K42" sqref="K42"/>
    </sheetView>
  </sheetViews>
  <sheetFormatPr defaultRowHeight="21.75" x14ac:dyDescent="0.5"/>
  <cols>
    <col min="1" max="1" width="4.875" style="2" customWidth="1"/>
    <col min="2" max="2" width="42.375" style="1" customWidth="1"/>
    <col min="3" max="3" width="14.625" style="32" customWidth="1"/>
    <col min="4" max="4" width="15.125" style="1" customWidth="1"/>
    <col min="5" max="6" width="15.125" style="13" customWidth="1"/>
    <col min="7" max="7" width="16.125" style="13" customWidth="1"/>
    <col min="8" max="16384" width="9" style="1"/>
  </cols>
  <sheetData>
    <row r="1" spans="1:7" ht="24" customHeight="1" x14ac:dyDescent="0.5">
      <c r="A1" s="17" t="s">
        <v>0</v>
      </c>
      <c r="B1" s="17"/>
      <c r="C1" s="17"/>
      <c r="D1" s="17"/>
      <c r="E1" s="17"/>
      <c r="F1" s="17"/>
      <c r="G1" s="17"/>
    </row>
    <row r="2" spans="1:7" ht="20.25" customHeight="1" x14ac:dyDescent="0.5">
      <c r="A2" s="49" t="s">
        <v>28</v>
      </c>
      <c r="B2" s="49"/>
      <c r="C2" s="49"/>
      <c r="D2" s="49"/>
      <c r="E2" s="49"/>
      <c r="F2" s="49"/>
      <c r="G2" s="49"/>
    </row>
    <row r="3" spans="1:7" x14ac:dyDescent="0.5">
      <c r="A3" s="16" t="s">
        <v>2</v>
      </c>
      <c r="B3" s="16" t="s">
        <v>3</v>
      </c>
      <c r="C3" s="34" t="s">
        <v>56</v>
      </c>
      <c r="D3" s="16" t="s">
        <v>40</v>
      </c>
      <c r="E3" s="18" t="s">
        <v>32</v>
      </c>
      <c r="F3" s="4" t="s">
        <v>4</v>
      </c>
      <c r="G3" s="5" t="s">
        <v>6</v>
      </c>
    </row>
    <row r="4" spans="1:7" x14ac:dyDescent="0.5">
      <c r="A4" s="16"/>
      <c r="B4" s="16"/>
      <c r="C4" s="35"/>
      <c r="D4" s="16"/>
      <c r="E4" s="18"/>
      <c r="F4" s="4" t="s">
        <v>5</v>
      </c>
      <c r="G4" s="26" t="s">
        <v>7</v>
      </c>
    </row>
    <row r="5" spans="1:7" ht="20.25" customHeight="1" x14ac:dyDescent="0.5">
      <c r="A5" s="3"/>
      <c r="B5" s="6" t="s">
        <v>29</v>
      </c>
      <c r="C5" s="27"/>
      <c r="D5" s="3"/>
      <c r="E5" s="4"/>
      <c r="F5" s="4"/>
      <c r="G5" s="4"/>
    </row>
    <row r="6" spans="1:7" x14ac:dyDescent="0.5">
      <c r="A6" s="5">
        <v>1</v>
      </c>
      <c r="B6" s="7" t="s">
        <v>12</v>
      </c>
      <c r="C6" s="28">
        <v>736000000</v>
      </c>
      <c r="D6" s="8">
        <v>10713138.75</v>
      </c>
      <c r="E6" s="8">
        <v>59928784.340000004</v>
      </c>
      <c r="F6" s="33">
        <f>+E6-C6</f>
        <v>-676071215.65999997</v>
      </c>
      <c r="G6" s="26" t="s">
        <v>7</v>
      </c>
    </row>
    <row r="7" spans="1:7" x14ac:dyDescent="0.5">
      <c r="A7" s="5">
        <v>2</v>
      </c>
      <c r="B7" s="7" t="s">
        <v>10</v>
      </c>
      <c r="C7" s="28">
        <v>228000000</v>
      </c>
      <c r="D7" s="8">
        <v>4375237.05</v>
      </c>
      <c r="E7" s="8">
        <v>9772849.6099999994</v>
      </c>
      <c r="F7" s="33">
        <f t="shared" ref="F7:F10" si="0">+E7-C7</f>
        <v>-218227150.38999999</v>
      </c>
      <c r="G7" s="26" t="s">
        <v>7</v>
      </c>
    </row>
    <row r="8" spans="1:7" x14ac:dyDescent="0.5">
      <c r="A8" s="5">
        <v>3</v>
      </c>
      <c r="B8" s="7" t="s">
        <v>8</v>
      </c>
      <c r="C8" s="28">
        <v>120000</v>
      </c>
      <c r="D8" s="8">
        <v>0</v>
      </c>
      <c r="E8" s="8">
        <v>10902.87</v>
      </c>
      <c r="F8" s="33">
        <f>+E8-C8</f>
        <v>-109097.13</v>
      </c>
      <c r="G8" s="26" t="s">
        <v>7</v>
      </c>
    </row>
    <row r="9" spans="1:7" x14ac:dyDescent="0.5">
      <c r="A9" s="5">
        <v>4</v>
      </c>
      <c r="B9" s="7" t="s">
        <v>11</v>
      </c>
      <c r="C9" s="28">
        <v>7800000</v>
      </c>
      <c r="D9" s="8">
        <v>615601.43999999994</v>
      </c>
      <c r="E9" s="8">
        <v>1211641.8899999999</v>
      </c>
      <c r="F9" s="33">
        <f>+E9-C9</f>
        <v>-6588358.1100000003</v>
      </c>
      <c r="G9" s="26" t="s">
        <v>7</v>
      </c>
    </row>
    <row r="10" spans="1:7" x14ac:dyDescent="0.5">
      <c r="A10" s="5">
        <v>5</v>
      </c>
      <c r="B10" s="7" t="s">
        <v>9</v>
      </c>
      <c r="C10" s="28">
        <v>40000000</v>
      </c>
      <c r="D10" s="8">
        <v>500952.42</v>
      </c>
      <c r="E10" s="8">
        <v>1077904.8400000001</v>
      </c>
      <c r="F10" s="33">
        <f>+E10-C10</f>
        <v>-38922095.159999996</v>
      </c>
      <c r="G10" s="26" t="s">
        <v>7</v>
      </c>
    </row>
    <row r="11" spans="1:7" s="10" customFormat="1" x14ac:dyDescent="0.5">
      <c r="A11" s="9"/>
      <c r="B11" s="15" t="s">
        <v>30</v>
      </c>
      <c r="C11" s="46">
        <f>SUM(C6:C10)</f>
        <v>1011920000</v>
      </c>
      <c r="D11" s="14">
        <f>SUM(D6:D10)</f>
        <v>16204929.66</v>
      </c>
      <c r="E11" s="14">
        <f>SUM(E6:E10)</f>
        <v>72002083.550000012</v>
      </c>
      <c r="F11" s="36">
        <f>+E11-C11</f>
        <v>-939917916.45000005</v>
      </c>
      <c r="G11" s="40" t="s">
        <v>7</v>
      </c>
    </row>
    <row r="12" spans="1:7" ht="21" customHeight="1" x14ac:dyDescent="0.5">
      <c r="A12" s="5"/>
      <c r="B12" s="11" t="s">
        <v>31</v>
      </c>
      <c r="C12" s="29"/>
      <c r="D12" s="8"/>
      <c r="E12" s="8"/>
      <c r="F12" s="38"/>
      <c r="G12" s="37"/>
    </row>
    <row r="13" spans="1:7" x14ac:dyDescent="0.5">
      <c r="A13" s="5">
        <v>1</v>
      </c>
      <c r="B13" s="7" t="s">
        <v>16</v>
      </c>
      <c r="C13" s="28">
        <v>2700000</v>
      </c>
      <c r="D13" s="8">
        <v>212400</v>
      </c>
      <c r="E13" s="8">
        <v>453100</v>
      </c>
      <c r="F13" s="39">
        <f>+E13-C13</f>
        <v>-2246900</v>
      </c>
      <c r="G13" s="37" t="s">
        <v>7</v>
      </c>
    </row>
    <row r="14" spans="1:7" x14ac:dyDescent="0.5">
      <c r="A14" s="5">
        <v>2</v>
      </c>
      <c r="B14" s="7" t="s">
        <v>17</v>
      </c>
      <c r="C14" s="28">
        <v>26000</v>
      </c>
      <c r="D14" s="8">
        <v>1900</v>
      </c>
      <c r="E14" s="8">
        <v>4100</v>
      </c>
      <c r="F14" s="39">
        <f t="shared" ref="F14:F19" si="1">+E14-C14</f>
        <v>-21900</v>
      </c>
      <c r="G14" s="37" t="s">
        <v>7</v>
      </c>
    </row>
    <row r="15" spans="1:7" ht="21.75" customHeight="1" x14ac:dyDescent="0.5">
      <c r="A15" s="3">
        <v>3</v>
      </c>
      <c r="B15" s="12" t="s">
        <v>42</v>
      </c>
      <c r="C15" s="28">
        <v>2000</v>
      </c>
      <c r="D15" s="8">
        <v>903</v>
      </c>
      <c r="E15" s="8">
        <v>903</v>
      </c>
      <c r="F15" s="39">
        <f t="shared" si="1"/>
        <v>-1097</v>
      </c>
      <c r="G15" s="26" t="s">
        <v>7</v>
      </c>
    </row>
    <row r="16" spans="1:7" x14ac:dyDescent="0.5">
      <c r="A16" s="5">
        <v>4</v>
      </c>
      <c r="B16" s="7" t="s">
        <v>15</v>
      </c>
      <c r="C16" s="28">
        <v>580000</v>
      </c>
      <c r="D16" s="8">
        <v>48099</v>
      </c>
      <c r="E16" s="8">
        <v>65830</v>
      </c>
      <c r="F16" s="39">
        <f t="shared" si="1"/>
        <v>-514170</v>
      </c>
      <c r="G16" s="37" t="s">
        <v>7</v>
      </c>
    </row>
    <row r="17" spans="1:7" x14ac:dyDescent="0.5">
      <c r="A17" s="5">
        <v>5</v>
      </c>
      <c r="B17" s="7" t="s">
        <v>14</v>
      </c>
      <c r="C17" s="28">
        <v>1000000</v>
      </c>
      <c r="D17" s="8">
        <v>93750</v>
      </c>
      <c r="E17" s="8">
        <v>164000</v>
      </c>
      <c r="F17" s="39">
        <f t="shared" si="1"/>
        <v>-836000</v>
      </c>
      <c r="G17" s="37" t="s">
        <v>7</v>
      </c>
    </row>
    <row r="18" spans="1:7" x14ac:dyDescent="0.5">
      <c r="A18" s="5">
        <v>6</v>
      </c>
      <c r="B18" s="7" t="s">
        <v>18</v>
      </c>
      <c r="C18" s="28">
        <v>200000</v>
      </c>
      <c r="D18" s="8">
        <v>37500</v>
      </c>
      <c r="E18" s="8">
        <v>64000</v>
      </c>
      <c r="F18" s="39">
        <f t="shared" si="1"/>
        <v>-136000</v>
      </c>
      <c r="G18" s="37" t="s">
        <v>7</v>
      </c>
    </row>
    <row r="19" spans="1:7" x14ac:dyDescent="0.5">
      <c r="A19" s="5">
        <v>7</v>
      </c>
      <c r="B19" s="7" t="s">
        <v>13</v>
      </c>
      <c r="C19" s="28">
        <v>21500000</v>
      </c>
      <c r="D19" s="8">
        <v>2821580</v>
      </c>
      <c r="E19" s="8">
        <v>4877680</v>
      </c>
      <c r="F19" s="39">
        <f t="shared" si="1"/>
        <v>-16622320</v>
      </c>
      <c r="G19" s="41" t="s">
        <v>7</v>
      </c>
    </row>
    <row r="20" spans="1:7" x14ac:dyDescent="0.5">
      <c r="A20" s="5">
        <v>8</v>
      </c>
      <c r="B20" s="7" t="s">
        <v>52</v>
      </c>
      <c r="C20" s="28">
        <v>500</v>
      </c>
      <c r="D20" s="8">
        <v>0</v>
      </c>
      <c r="E20" s="8">
        <v>0</v>
      </c>
      <c r="F20" s="42">
        <f>+E20-C20</f>
        <v>-500</v>
      </c>
      <c r="G20" s="41" t="s">
        <v>7</v>
      </c>
    </row>
    <row r="21" spans="1:7" s="10" customFormat="1" x14ac:dyDescent="0.5">
      <c r="A21" s="9"/>
      <c r="B21" s="15" t="s">
        <v>33</v>
      </c>
      <c r="C21" s="46">
        <f>SUM(C13:C20)</f>
        <v>26008500</v>
      </c>
      <c r="D21" s="14">
        <f>SUM(D13:D19)</f>
        <v>3216132</v>
      </c>
      <c r="E21" s="14">
        <f>SUM(E13:E19)</f>
        <v>5629613</v>
      </c>
      <c r="F21" s="36">
        <f>+E21-C21</f>
        <v>-20378887</v>
      </c>
      <c r="G21" s="43" t="s">
        <v>7</v>
      </c>
    </row>
    <row r="22" spans="1:7" ht="21" customHeight="1" x14ac:dyDescent="0.5">
      <c r="A22" s="5"/>
      <c r="B22" s="11" t="s">
        <v>34</v>
      </c>
      <c r="C22" s="30"/>
      <c r="D22" s="8"/>
      <c r="E22" s="8"/>
      <c r="F22" s="8"/>
      <c r="G22" s="8"/>
    </row>
    <row r="23" spans="1:7" ht="21" customHeight="1" x14ac:dyDescent="0.5">
      <c r="A23" s="5">
        <v>1</v>
      </c>
      <c r="B23" s="12" t="s">
        <v>46</v>
      </c>
      <c r="C23" s="28">
        <v>34000</v>
      </c>
      <c r="D23" s="8">
        <v>0</v>
      </c>
      <c r="E23" s="8">
        <v>0</v>
      </c>
      <c r="F23" s="42">
        <f>+E23-C23</f>
        <v>-34000</v>
      </c>
      <c r="G23" s="41" t="s">
        <v>7</v>
      </c>
    </row>
    <row r="24" spans="1:7" ht="21.75" customHeight="1" x14ac:dyDescent="0.5">
      <c r="A24" s="5">
        <v>2</v>
      </c>
      <c r="B24" s="12" t="s">
        <v>26</v>
      </c>
      <c r="C24" s="31">
        <v>700000</v>
      </c>
      <c r="D24" s="8">
        <v>80730</v>
      </c>
      <c r="E24" s="8">
        <v>167230</v>
      </c>
      <c r="F24" s="42">
        <f t="shared" ref="F24:F28" si="2">+E24-C24</f>
        <v>-532770</v>
      </c>
      <c r="G24" s="41" t="s">
        <v>7</v>
      </c>
    </row>
    <row r="25" spans="1:7" ht="21.75" customHeight="1" x14ac:dyDescent="0.5">
      <c r="A25" s="5">
        <v>3</v>
      </c>
      <c r="B25" s="12" t="s">
        <v>27</v>
      </c>
      <c r="C25" s="31">
        <v>700000</v>
      </c>
      <c r="D25" s="8">
        <v>62950</v>
      </c>
      <c r="E25" s="8">
        <v>132110</v>
      </c>
      <c r="F25" s="42">
        <f t="shared" si="2"/>
        <v>-567890</v>
      </c>
      <c r="G25" s="41" t="s">
        <v>7</v>
      </c>
    </row>
    <row r="26" spans="1:7" ht="21.75" customHeight="1" x14ac:dyDescent="0.5">
      <c r="A26" s="3">
        <v>4</v>
      </c>
      <c r="B26" s="12" t="s">
        <v>19</v>
      </c>
      <c r="C26" s="31">
        <v>3600000</v>
      </c>
      <c r="D26" s="8">
        <v>357223</v>
      </c>
      <c r="E26" s="8">
        <v>761216</v>
      </c>
      <c r="F26" s="42">
        <f t="shared" si="2"/>
        <v>-2838784</v>
      </c>
      <c r="G26" s="41" t="s">
        <v>7</v>
      </c>
    </row>
    <row r="27" spans="1:7" x14ac:dyDescent="0.5">
      <c r="A27" s="5">
        <v>5</v>
      </c>
      <c r="B27" s="7" t="s">
        <v>20</v>
      </c>
      <c r="C27" s="28">
        <v>3500</v>
      </c>
      <c r="D27" s="8">
        <v>710</v>
      </c>
      <c r="E27" s="8">
        <v>805</v>
      </c>
      <c r="F27" s="42">
        <f t="shared" si="2"/>
        <v>-2695</v>
      </c>
      <c r="G27" s="41" t="s">
        <v>7</v>
      </c>
    </row>
    <row r="28" spans="1:7" x14ac:dyDescent="0.5">
      <c r="A28" s="5">
        <v>6</v>
      </c>
      <c r="B28" s="7" t="s">
        <v>53</v>
      </c>
      <c r="C28" s="28">
        <v>1500</v>
      </c>
      <c r="D28" s="8">
        <v>0</v>
      </c>
      <c r="E28" s="8">
        <v>0</v>
      </c>
      <c r="F28" s="42">
        <f t="shared" si="2"/>
        <v>-1500</v>
      </c>
      <c r="G28" s="41" t="s">
        <v>7</v>
      </c>
    </row>
    <row r="29" spans="1:7" s="10" customFormat="1" x14ac:dyDescent="0.5">
      <c r="A29" s="9"/>
      <c r="B29" s="15" t="s">
        <v>35</v>
      </c>
      <c r="C29" s="46">
        <f>SUM(C23:C28)</f>
        <v>5039000</v>
      </c>
      <c r="D29" s="14">
        <f>SUM(D24:D27)</f>
        <v>501613</v>
      </c>
      <c r="E29" s="14">
        <f>SUM(E24:E27)</f>
        <v>1061361</v>
      </c>
      <c r="F29" s="36">
        <f>+E29-C29</f>
        <v>-3977639</v>
      </c>
      <c r="G29" s="43" t="s">
        <v>7</v>
      </c>
    </row>
    <row r="30" spans="1:7" ht="21" customHeight="1" x14ac:dyDescent="0.5">
      <c r="A30" s="5"/>
      <c r="B30" s="11" t="s">
        <v>36</v>
      </c>
      <c r="C30" s="30"/>
      <c r="D30" s="8"/>
      <c r="E30" s="8"/>
      <c r="F30" s="8"/>
      <c r="G30" s="8"/>
    </row>
    <row r="31" spans="1:7" x14ac:dyDescent="0.5">
      <c r="A31" s="5">
        <v>1</v>
      </c>
      <c r="B31" s="7" t="s">
        <v>21</v>
      </c>
      <c r="C31" s="28">
        <v>2100000</v>
      </c>
      <c r="D31" s="8">
        <v>8184</v>
      </c>
      <c r="E31" s="8">
        <v>209014</v>
      </c>
      <c r="F31" s="33">
        <f>+E31-C31</f>
        <v>-1890986</v>
      </c>
      <c r="G31" s="41" t="s">
        <v>7</v>
      </c>
    </row>
    <row r="32" spans="1:7" s="10" customFormat="1" x14ac:dyDescent="0.5">
      <c r="A32" s="9"/>
      <c r="B32" s="9" t="s">
        <v>38</v>
      </c>
      <c r="C32" s="47">
        <f>SUM(C31)</f>
        <v>2100000</v>
      </c>
      <c r="D32" s="14">
        <f>SUM(D31)</f>
        <v>8184</v>
      </c>
      <c r="E32" s="14">
        <f>SUM(E31)</f>
        <v>209014</v>
      </c>
      <c r="F32" s="36">
        <f>+E32-C32</f>
        <v>-1890986</v>
      </c>
      <c r="G32" s="43" t="s">
        <v>7</v>
      </c>
    </row>
    <row r="33" spans="1:7" ht="19.5" customHeight="1" x14ac:dyDescent="0.5">
      <c r="A33" s="5"/>
      <c r="B33" s="11" t="s">
        <v>37</v>
      </c>
      <c r="C33" s="30"/>
      <c r="D33" s="8"/>
      <c r="E33" s="8"/>
      <c r="F33" s="8"/>
      <c r="G33" s="8"/>
    </row>
    <row r="34" spans="1:7" ht="19.5" customHeight="1" x14ac:dyDescent="0.5">
      <c r="A34" s="5">
        <v>1</v>
      </c>
      <c r="B34" s="7" t="s">
        <v>49</v>
      </c>
      <c r="C34" s="28">
        <v>0</v>
      </c>
      <c r="D34" s="8">
        <v>0</v>
      </c>
      <c r="E34" s="8">
        <v>0</v>
      </c>
      <c r="F34" s="44">
        <f>+E34-C34</f>
        <v>0</v>
      </c>
      <c r="G34" s="5" t="s">
        <v>5</v>
      </c>
    </row>
    <row r="35" spans="1:7" x14ac:dyDescent="0.5">
      <c r="A35" s="5">
        <v>2</v>
      </c>
      <c r="B35" s="7" t="s">
        <v>25</v>
      </c>
      <c r="C35" s="28">
        <v>0</v>
      </c>
      <c r="D35" s="8">
        <v>44100</v>
      </c>
      <c r="E35" s="8">
        <v>66700</v>
      </c>
      <c r="F35" s="44">
        <f>+E35-C35</f>
        <v>66700</v>
      </c>
      <c r="G35" s="5" t="s">
        <v>6</v>
      </c>
    </row>
    <row r="36" spans="1:7" x14ac:dyDescent="0.5">
      <c r="A36" s="5">
        <v>3</v>
      </c>
      <c r="B36" s="7" t="s">
        <v>22</v>
      </c>
      <c r="C36" s="28">
        <v>0</v>
      </c>
      <c r="D36" s="8">
        <v>80910</v>
      </c>
      <c r="E36" s="8">
        <v>158666</v>
      </c>
      <c r="F36" s="44">
        <f t="shared" ref="F36:F38" si="3">+E36-C36</f>
        <v>158666</v>
      </c>
      <c r="G36" s="5" t="s">
        <v>6</v>
      </c>
    </row>
    <row r="37" spans="1:7" x14ac:dyDescent="0.5">
      <c r="A37" s="5">
        <v>4</v>
      </c>
      <c r="B37" s="7" t="s">
        <v>24</v>
      </c>
      <c r="C37" s="28">
        <v>0</v>
      </c>
      <c r="D37" s="8">
        <v>9140</v>
      </c>
      <c r="E37" s="8">
        <v>24316</v>
      </c>
      <c r="F37" s="44">
        <f t="shared" si="3"/>
        <v>24316</v>
      </c>
      <c r="G37" s="5" t="s">
        <v>6</v>
      </c>
    </row>
    <row r="38" spans="1:7" x14ac:dyDescent="0.5">
      <c r="A38" s="5">
        <v>5</v>
      </c>
      <c r="B38" s="7" t="s">
        <v>23</v>
      </c>
      <c r="C38" s="28">
        <v>0</v>
      </c>
      <c r="D38" s="8">
        <v>1850</v>
      </c>
      <c r="E38" s="8">
        <v>2600</v>
      </c>
      <c r="F38" s="44">
        <f t="shared" si="3"/>
        <v>2600</v>
      </c>
      <c r="G38" s="5" t="s">
        <v>6</v>
      </c>
    </row>
    <row r="39" spans="1:7" s="10" customFormat="1" x14ac:dyDescent="0.5">
      <c r="A39" s="9"/>
      <c r="B39" s="15" t="s">
        <v>39</v>
      </c>
      <c r="C39" s="46">
        <f>SUM(C35:C38)</f>
        <v>0</v>
      </c>
      <c r="D39" s="14">
        <f>SUM(D34:D38)</f>
        <v>136000</v>
      </c>
      <c r="E39" s="14">
        <f>SUM(E34:E38)</f>
        <v>252282</v>
      </c>
      <c r="F39" s="14">
        <f>SUM(F34:F38)</f>
        <v>252282</v>
      </c>
      <c r="G39" s="45" t="s">
        <v>6</v>
      </c>
    </row>
  </sheetData>
  <mergeCells count="7">
    <mergeCell ref="A3:A4"/>
    <mergeCell ref="B3:B4"/>
    <mergeCell ref="D3:D4"/>
    <mergeCell ref="E3:E4"/>
    <mergeCell ref="C3:C4"/>
    <mergeCell ref="A1:G1"/>
    <mergeCell ref="A2:G2"/>
  </mergeCells>
  <pageMargins left="0.70866141732283472" right="0.31496062992125984" top="0.55118110236220474" bottom="0.55118110236220474" header="0.31496062992125984" footer="0.31496062992125984"/>
  <pageSetup paperSize="9" orientation="landscape" horizontalDpi="0" verticalDpi="0" r:id="rId1"/>
  <rowBreaks count="1" manualBreakCount="1">
    <brk id="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30013-4B99-445C-A327-7E2F7BF9A31A}">
  <dimension ref="A1:G39"/>
  <sheetViews>
    <sheetView view="pageBreakPreview" zoomScaleNormal="13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RowHeight="21.75" x14ac:dyDescent="0.5"/>
  <cols>
    <col min="1" max="1" width="4.875" style="2" customWidth="1"/>
    <col min="2" max="2" width="42.375" style="1" customWidth="1"/>
    <col min="3" max="3" width="14.625" style="32" customWidth="1"/>
    <col min="4" max="4" width="15.125" style="1" customWidth="1"/>
    <col min="5" max="6" width="15.125" style="13" customWidth="1"/>
    <col min="7" max="7" width="16.125" style="13" customWidth="1"/>
    <col min="8" max="16384" width="9" style="1"/>
  </cols>
  <sheetData>
    <row r="1" spans="1:7" ht="24" customHeight="1" x14ac:dyDescent="0.5">
      <c r="A1" s="17" t="s">
        <v>0</v>
      </c>
      <c r="B1" s="17"/>
      <c r="C1" s="17"/>
      <c r="D1" s="17"/>
      <c r="E1" s="17"/>
      <c r="F1" s="17"/>
      <c r="G1" s="17"/>
    </row>
    <row r="2" spans="1:7" ht="20.25" customHeight="1" x14ac:dyDescent="0.5">
      <c r="A2" s="49" t="s">
        <v>43</v>
      </c>
      <c r="B2" s="49"/>
      <c r="C2" s="49"/>
      <c r="D2" s="49"/>
      <c r="E2" s="49"/>
      <c r="F2" s="49"/>
      <c r="G2" s="49"/>
    </row>
    <row r="3" spans="1:7" ht="21.75" customHeight="1" x14ac:dyDescent="0.5">
      <c r="A3" s="16" t="s">
        <v>2</v>
      </c>
      <c r="B3" s="16" t="s">
        <v>3</v>
      </c>
      <c r="C3" s="34" t="s">
        <v>56</v>
      </c>
      <c r="D3" s="21" t="s">
        <v>54</v>
      </c>
      <c r="E3" s="18" t="s">
        <v>55</v>
      </c>
      <c r="F3" s="4" t="s">
        <v>4</v>
      </c>
      <c r="G3" s="5" t="s">
        <v>6</v>
      </c>
    </row>
    <row r="4" spans="1:7" ht="23.25" customHeight="1" x14ac:dyDescent="0.5">
      <c r="A4" s="16"/>
      <c r="B4" s="16"/>
      <c r="C4" s="35"/>
      <c r="D4" s="21"/>
      <c r="E4" s="18"/>
      <c r="F4" s="4" t="s">
        <v>5</v>
      </c>
      <c r="G4" s="26" t="s">
        <v>7</v>
      </c>
    </row>
    <row r="5" spans="1:7" ht="20.25" customHeight="1" x14ac:dyDescent="0.5">
      <c r="A5" s="3"/>
      <c r="B5" s="6" t="s">
        <v>29</v>
      </c>
      <c r="C5" s="27"/>
      <c r="D5" s="3"/>
      <c r="E5" s="4"/>
      <c r="F5" s="4"/>
      <c r="G5" s="4"/>
    </row>
    <row r="6" spans="1:7" x14ac:dyDescent="0.5">
      <c r="A6" s="5">
        <v>1</v>
      </c>
      <c r="B6" s="7" t="s">
        <v>12</v>
      </c>
      <c r="C6" s="28">
        <v>736000000</v>
      </c>
      <c r="D6" s="8">
        <v>334008.65000000002</v>
      </c>
      <c r="E6" s="8">
        <v>60262792.990000002</v>
      </c>
      <c r="F6" s="33">
        <f>+E6-C6</f>
        <v>-675737207.00999999</v>
      </c>
      <c r="G6" s="26" t="s">
        <v>7</v>
      </c>
    </row>
    <row r="7" spans="1:7" x14ac:dyDescent="0.5">
      <c r="A7" s="5">
        <v>2</v>
      </c>
      <c r="B7" s="7" t="s">
        <v>10</v>
      </c>
      <c r="C7" s="28">
        <v>228000000</v>
      </c>
      <c r="D7" s="8">
        <v>860120.15</v>
      </c>
      <c r="E7" s="8">
        <v>10632969.76</v>
      </c>
      <c r="F7" s="33">
        <f t="shared" ref="F7" si="0">+E7-C7</f>
        <v>-217367030.24000001</v>
      </c>
      <c r="G7" s="26" t="s">
        <v>7</v>
      </c>
    </row>
    <row r="8" spans="1:7" x14ac:dyDescent="0.5">
      <c r="A8" s="5">
        <v>3</v>
      </c>
      <c r="B8" s="7" t="s">
        <v>8</v>
      </c>
      <c r="C8" s="28">
        <v>120000</v>
      </c>
      <c r="D8" s="8">
        <v>0</v>
      </c>
      <c r="E8" s="8">
        <v>10902.87</v>
      </c>
      <c r="F8" s="33">
        <f>+E8-C8</f>
        <v>-109097.13</v>
      </c>
      <c r="G8" s="26" t="s">
        <v>7</v>
      </c>
    </row>
    <row r="9" spans="1:7" x14ac:dyDescent="0.5">
      <c r="A9" s="5">
        <v>4</v>
      </c>
      <c r="B9" s="7" t="s">
        <v>11</v>
      </c>
      <c r="C9" s="28">
        <v>7800000</v>
      </c>
      <c r="D9" s="8">
        <v>608138.23999999999</v>
      </c>
      <c r="E9" s="8">
        <v>1819780.13</v>
      </c>
      <c r="F9" s="33">
        <f>+E9-C9</f>
        <v>-5980219.8700000001</v>
      </c>
      <c r="G9" s="26" t="s">
        <v>7</v>
      </c>
    </row>
    <row r="10" spans="1:7" x14ac:dyDescent="0.5">
      <c r="A10" s="5">
        <v>5</v>
      </c>
      <c r="B10" s="7" t="s">
        <v>9</v>
      </c>
      <c r="C10" s="28">
        <v>40000000</v>
      </c>
      <c r="D10" s="8">
        <v>642952.42000000004</v>
      </c>
      <c r="E10" s="8">
        <v>1720857.26</v>
      </c>
      <c r="F10" s="33">
        <f>+E10-C10</f>
        <v>-38279142.740000002</v>
      </c>
      <c r="G10" s="26" t="s">
        <v>7</v>
      </c>
    </row>
    <row r="11" spans="1:7" s="10" customFormat="1" x14ac:dyDescent="0.5">
      <c r="A11" s="19" t="s">
        <v>30</v>
      </c>
      <c r="B11" s="20"/>
      <c r="C11" s="46">
        <f>SUM(C6:C10)</f>
        <v>1011920000</v>
      </c>
      <c r="D11" s="14">
        <f>SUM(D6:D10)</f>
        <v>2445219.46</v>
      </c>
      <c r="E11" s="14">
        <f>SUM(E6:E10)</f>
        <v>74447303.010000005</v>
      </c>
      <c r="F11" s="36">
        <f>+E11-C11</f>
        <v>-937472696.99000001</v>
      </c>
      <c r="G11" s="40" t="s">
        <v>7</v>
      </c>
    </row>
    <row r="12" spans="1:7" ht="21" customHeight="1" x14ac:dyDescent="0.5">
      <c r="A12" s="5"/>
      <c r="B12" s="11" t="s">
        <v>31</v>
      </c>
      <c r="C12" s="29"/>
      <c r="D12" s="8"/>
      <c r="E12" s="8"/>
      <c r="F12" s="38"/>
      <c r="G12" s="37"/>
    </row>
    <row r="13" spans="1:7" x14ac:dyDescent="0.5">
      <c r="A13" s="5">
        <v>1</v>
      </c>
      <c r="B13" s="7" t="s">
        <v>16</v>
      </c>
      <c r="C13" s="28">
        <v>2700000</v>
      </c>
      <c r="D13" s="8">
        <v>199420</v>
      </c>
      <c r="E13" s="8">
        <v>652520</v>
      </c>
      <c r="F13" s="39">
        <f>+E13-C13</f>
        <v>-2047480</v>
      </c>
      <c r="G13" s="37" t="s">
        <v>7</v>
      </c>
    </row>
    <row r="14" spans="1:7" x14ac:dyDescent="0.5">
      <c r="A14" s="5">
        <v>2</v>
      </c>
      <c r="B14" s="7" t="s">
        <v>17</v>
      </c>
      <c r="C14" s="28">
        <v>26000</v>
      </c>
      <c r="D14" s="8">
        <v>1950</v>
      </c>
      <c r="E14" s="8">
        <v>6050</v>
      </c>
      <c r="F14" s="39">
        <f t="shared" ref="F14:F19" si="1">+E14-C14</f>
        <v>-19950</v>
      </c>
      <c r="G14" s="37" t="s">
        <v>7</v>
      </c>
    </row>
    <row r="15" spans="1:7" ht="21.75" customHeight="1" x14ac:dyDescent="0.5">
      <c r="A15" s="3">
        <v>3</v>
      </c>
      <c r="B15" s="12" t="s">
        <v>42</v>
      </c>
      <c r="C15" s="28">
        <v>2000</v>
      </c>
      <c r="D15" s="8">
        <v>0</v>
      </c>
      <c r="E15" s="8">
        <v>903</v>
      </c>
      <c r="F15" s="39">
        <f t="shared" si="1"/>
        <v>-1097</v>
      </c>
      <c r="G15" s="26" t="s">
        <v>7</v>
      </c>
    </row>
    <row r="16" spans="1:7" x14ac:dyDescent="0.5">
      <c r="A16" s="5">
        <v>4</v>
      </c>
      <c r="B16" s="7" t="s">
        <v>15</v>
      </c>
      <c r="C16" s="28">
        <v>580000</v>
      </c>
      <c r="D16" s="8">
        <v>23964</v>
      </c>
      <c r="E16" s="8">
        <v>89794</v>
      </c>
      <c r="F16" s="39">
        <f t="shared" si="1"/>
        <v>-490206</v>
      </c>
      <c r="G16" s="37" t="s">
        <v>7</v>
      </c>
    </row>
    <row r="17" spans="1:7" x14ac:dyDescent="0.5">
      <c r="A17" s="5">
        <v>5</v>
      </c>
      <c r="B17" s="7" t="s">
        <v>14</v>
      </c>
      <c r="C17" s="28">
        <v>1000000</v>
      </c>
      <c r="D17" s="8">
        <v>79000</v>
      </c>
      <c r="E17" s="8">
        <v>243000</v>
      </c>
      <c r="F17" s="39">
        <f t="shared" si="1"/>
        <v>-757000</v>
      </c>
      <c r="G17" s="37" t="s">
        <v>7</v>
      </c>
    </row>
    <row r="18" spans="1:7" x14ac:dyDescent="0.5">
      <c r="A18" s="5">
        <v>6</v>
      </c>
      <c r="B18" s="7" t="s">
        <v>18</v>
      </c>
      <c r="C18" s="28">
        <v>200000</v>
      </c>
      <c r="D18" s="8">
        <v>11000</v>
      </c>
      <c r="E18" s="8">
        <v>75000</v>
      </c>
      <c r="F18" s="39">
        <f t="shared" si="1"/>
        <v>-125000</v>
      </c>
      <c r="G18" s="37" t="s">
        <v>7</v>
      </c>
    </row>
    <row r="19" spans="1:7" x14ac:dyDescent="0.5">
      <c r="A19" s="5">
        <v>7</v>
      </c>
      <c r="B19" s="7" t="s">
        <v>13</v>
      </c>
      <c r="C19" s="28">
        <v>21500000</v>
      </c>
      <c r="D19" s="8">
        <v>1293140</v>
      </c>
      <c r="E19" s="8">
        <v>6170820</v>
      </c>
      <c r="F19" s="39">
        <f t="shared" si="1"/>
        <v>-15329180</v>
      </c>
      <c r="G19" s="41" t="s">
        <v>7</v>
      </c>
    </row>
    <row r="20" spans="1:7" x14ac:dyDescent="0.5">
      <c r="A20" s="5">
        <v>8</v>
      </c>
      <c r="B20" s="7" t="s">
        <v>52</v>
      </c>
      <c r="C20" s="28">
        <v>500</v>
      </c>
      <c r="D20" s="8">
        <v>0</v>
      </c>
      <c r="E20" s="8">
        <v>0</v>
      </c>
      <c r="F20" s="42">
        <f>+E20-C20</f>
        <v>-500</v>
      </c>
      <c r="G20" s="41" t="s">
        <v>7</v>
      </c>
    </row>
    <row r="21" spans="1:7" s="10" customFormat="1" x14ac:dyDescent="0.5">
      <c r="A21" s="19" t="s">
        <v>33</v>
      </c>
      <c r="B21" s="20"/>
      <c r="C21" s="46">
        <f>SUM(C13:C20)</f>
        <v>26008500</v>
      </c>
      <c r="D21" s="14">
        <f>SUM(D13:D19)</f>
        <v>1608474</v>
      </c>
      <c r="E21" s="14">
        <f>SUM(E13:E19)</f>
        <v>7238087</v>
      </c>
      <c r="F21" s="36">
        <f>+E21-C21</f>
        <v>-18770413</v>
      </c>
      <c r="G21" s="43" t="s">
        <v>7</v>
      </c>
    </row>
    <row r="22" spans="1:7" ht="21" customHeight="1" x14ac:dyDescent="0.5">
      <c r="A22" s="5"/>
      <c r="B22" s="11" t="s">
        <v>34</v>
      </c>
      <c r="C22" s="30"/>
      <c r="D22" s="8"/>
      <c r="E22" s="8"/>
      <c r="F22" s="8"/>
      <c r="G22" s="8"/>
    </row>
    <row r="23" spans="1:7" ht="21" customHeight="1" x14ac:dyDescent="0.5">
      <c r="A23" s="5">
        <v>1</v>
      </c>
      <c r="B23" s="12" t="s">
        <v>46</v>
      </c>
      <c r="C23" s="28">
        <v>34000</v>
      </c>
      <c r="D23" s="8">
        <v>15000</v>
      </c>
      <c r="E23" s="8">
        <v>15000</v>
      </c>
      <c r="F23" s="42">
        <f>+E23-C23</f>
        <v>-19000</v>
      </c>
      <c r="G23" s="41" t="s">
        <v>7</v>
      </c>
    </row>
    <row r="24" spans="1:7" ht="21.75" customHeight="1" x14ac:dyDescent="0.5">
      <c r="A24" s="3">
        <v>2</v>
      </c>
      <c r="B24" s="12" t="s">
        <v>26</v>
      </c>
      <c r="C24" s="31">
        <v>700000</v>
      </c>
      <c r="D24" s="8">
        <v>62610</v>
      </c>
      <c r="E24" s="8">
        <v>229840</v>
      </c>
      <c r="F24" s="42">
        <f t="shared" ref="F24:F28" si="2">+E24-C24</f>
        <v>-470160</v>
      </c>
      <c r="G24" s="41" t="s">
        <v>7</v>
      </c>
    </row>
    <row r="25" spans="1:7" ht="21.75" customHeight="1" x14ac:dyDescent="0.5">
      <c r="A25" s="3">
        <v>3</v>
      </c>
      <c r="B25" s="12" t="s">
        <v>27</v>
      </c>
      <c r="C25" s="31">
        <v>700000</v>
      </c>
      <c r="D25" s="8">
        <v>28900</v>
      </c>
      <c r="E25" s="8">
        <v>161010</v>
      </c>
      <c r="F25" s="42">
        <f t="shared" si="2"/>
        <v>-538990</v>
      </c>
      <c r="G25" s="41" t="s">
        <v>7</v>
      </c>
    </row>
    <row r="26" spans="1:7" ht="21.75" customHeight="1" x14ac:dyDescent="0.5">
      <c r="A26" s="3">
        <v>4</v>
      </c>
      <c r="B26" s="12" t="s">
        <v>19</v>
      </c>
      <c r="C26" s="31">
        <v>3600000</v>
      </c>
      <c r="D26" s="8">
        <v>467615</v>
      </c>
      <c r="E26" s="8">
        <v>1228831</v>
      </c>
      <c r="F26" s="42">
        <f t="shared" si="2"/>
        <v>-2371169</v>
      </c>
      <c r="G26" s="41" t="s">
        <v>7</v>
      </c>
    </row>
    <row r="27" spans="1:7" x14ac:dyDescent="0.5">
      <c r="A27" s="5">
        <v>5</v>
      </c>
      <c r="B27" s="7" t="s">
        <v>20</v>
      </c>
      <c r="C27" s="28">
        <v>3500</v>
      </c>
      <c r="D27" s="8">
        <v>730</v>
      </c>
      <c r="E27" s="8">
        <v>1535</v>
      </c>
      <c r="F27" s="42">
        <f t="shared" si="2"/>
        <v>-1965</v>
      </c>
      <c r="G27" s="41" t="s">
        <v>7</v>
      </c>
    </row>
    <row r="28" spans="1:7" x14ac:dyDescent="0.5">
      <c r="A28" s="5">
        <v>6</v>
      </c>
      <c r="B28" s="7" t="s">
        <v>53</v>
      </c>
      <c r="C28" s="28">
        <v>1500</v>
      </c>
      <c r="D28" s="8">
        <v>0</v>
      </c>
      <c r="E28" s="8">
        <v>0</v>
      </c>
      <c r="F28" s="42">
        <f t="shared" si="2"/>
        <v>-1500</v>
      </c>
      <c r="G28" s="41" t="s">
        <v>7</v>
      </c>
    </row>
    <row r="29" spans="1:7" s="10" customFormat="1" x14ac:dyDescent="0.5">
      <c r="A29" s="19" t="s">
        <v>35</v>
      </c>
      <c r="B29" s="20"/>
      <c r="C29" s="46">
        <f>SUM(C23:C28)</f>
        <v>5039000</v>
      </c>
      <c r="D29" s="14">
        <f>SUM(D23:D27)</f>
        <v>574855</v>
      </c>
      <c r="E29" s="14">
        <f>SUM(E23:E27)</f>
        <v>1636216</v>
      </c>
      <c r="F29" s="36">
        <f>+E29-C29</f>
        <v>-3402784</v>
      </c>
      <c r="G29" s="43" t="s">
        <v>7</v>
      </c>
    </row>
    <row r="30" spans="1:7" ht="21" customHeight="1" x14ac:dyDescent="0.5">
      <c r="A30" s="5"/>
      <c r="B30" s="11" t="s">
        <v>36</v>
      </c>
      <c r="C30" s="30"/>
      <c r="D30" s="8"/>
      <c r="E30" s="8"/>
      <c r="F30" s="8"/>
      <c r="G30" s="8"/>
    </row>
    <row r="31" spans="1:7" x14ac:dyDescent="0.5">
      <c r="A31" s="5">
        <v>1</v>
      </c>
      <c r="B31" s="7" t="s">
        <v>21</v>
      </c>
      <c r="C31" s="28">
        <v>2100000</v>
      </c>
      <c r="D31" s="8">
        <v>4353</v>
      </c>
      <c r="E31" s="8">
        <v>213367</v>
      </c>
      <c r="F31" s="33">
        <f>+E31-C31</f>
        <v>-1886633</v>
      </c>
      <c r="G31" s="41" t="s">
        <v>7</v>
      </c>
    </row>
    <row r="32" spans="1:7" s="10" customFormat="1" x14ac:dyDescent="0.5">
      <c r="A32" s="19" t="s">
        <v>38</v>
      </c>
      <c r="B32" s="20"/>
      <c r="C32" s="47">
        <f>SUM(C31)</f>
        <v>2100000</v>
      </c>
      <c r="D32" s="14">
        <f>SUM(D31)</f>
        <v>4353</v>
      </c>
      <c r="E32" s="14">
        <f>SUM(E31)</f>
        <v>213367</v>
      </c>
      <c r="F32" s="36">
        <f>+E32-C32</f>
        <v>-1886633</v>
      </c>
      <c r="G32" s="43" t="s">
        <v>7</v>
      </c>
    </row>
    <row r="33" spans="1:7" ht="19.5" customHeight="1" x14ac:dyDescent="0.5">
      <c r="A33" s="5"/>
      <c r="B33" s="11" t="s">
        <v>37</v>
      </c>
      <c r="C33" s="30"/>
      <c r="D33" s="8"/>
      <c r="E33" s="8"/>
      <c r="F33" s="8"/>
      <c r="G33" s="8"/>
    </row>
    <row r="34" spans="1:7" ht="19.5" customHeight="1" x14ac:dyDescent="0.5">
      <c r="A34" s="5">
        <v>1</v>
      </c>
      <c r="B34" s="7" t="s">
        <v>49</v>
      </c>
      <c r="C34" s="28">
        <v>0</v>
      </c>
      <c r="D34" s="8">
        <v>0</v>
      </c>
      <c r="E34" s="8">
        <v>0</v>
      </c>
      <c r="F34" s="44">
        <f>+E34-C34</f>
        <v>0</v>
      </c>
      <c r="G34" s="5" t="s">
        <v>5</v>
      </c>
    </row>
    <row r="35" spans="1:7" x14ac:dyDescent="0.5">
      <c r="A35" s="5">
        <v>2</v>
      </c>
      <c r="B35" s="7" t="s">
        <v>25</v>
      </c>
      <c r="C35" s="28">
        <v>0</v>
      </c>
      <c r="D35" s="8">
        <v>0</v>
      </c>
      <c r="E35" s="8">
        <v>66700</v>
      </c>
      <c r="F35" s="44">
        <f>+E35-C35</f>
        <v>66700</v>
      </c>
      <c r="G35" s="5" t="s">
        <v>6</v>
      </c>
    </row>
    <row r="36" spans="1:7" x14ac:dyDescent="0.5">
      <c r="A36" s="5">
        <v>3</v>
      </c>
      <c r="B36" s="7" t="s">
        <v>22</v>
      </c>
      <c r="C36" s="28">
        <v>0</v>
      </c>
      <c r="D36" s="8">
        <v>56560</v>
      </c>
      <c r="E36" s="8">
        <v>215226</v>
      </c>
      <c r="F36" s="44">
        <f>+E36-C36</f>
        <v>215226</v>
      </c>
      <c r="G36" s="5" t="s">
        <v>6</v>
      </c>
    </row>
    <row r="37" spans="1:7" x14ac:dyDescent="0.5">
      <c r="A37" s="5">
        <v>4</v>
      </c>
      <c r="B37" s="7" t="s">
        <v>24</v>
      </c>
      <c r="C37" s="28">
        <v>0</v>
      </c>
      <c r="D37" s="8">
        <v>14410</v>
      </c>
      <c r="E37" s="8">
        <v>38726</v>
      </c>
      <c r="F37" s="44">
        <f t="shared" ref="F36:F38" si="3">+E37-C37</f>
        <v>38726</v>
      </c>
      <c r="G37" s="5" t="s">
        <v>6</v>
      </c>
    </row>
    <row r="38" spans="1:7" x14ac:dyDescent="0.5">
      <c r="A38" s="5">
        <v>5</v>
      </c>
      <c r="B38" s="7" t="s">
        <v>23</v>
      </c>
      <c r="C38" s="28">
        <v>0</v>
      </c>
      <c r="D38" s="8">
        <v>0</v>
      </c>
      <c r="E38" s="8">
        <v>2600</v>
      </c>
      <c r="F38" s="44">
        <f t="shared" si="3"/>
        <v>2600</v>
      </c>
      <c r="G38" s="5" t="s">
        <v>6</v>
      </c>
    </row>
    <row r="39" spans="1:7" s="10" customFormat="1" x14ac:dyDescent="0.5">
      <c r="A39" s="19" t="s">
        <v>39</v>
      </c>
      <c r="B39" s="20"/>
      <c r="C39" s="46">
        <f>SUM(C35:C38)</f>
        <v>0</v>
      </c>
      <c r="D39" s="14">
        <f>SUM(D34:D38)</f>
        <v>70970</v>
      </c>
      <c r="E39" s="14">
        <f>SUM(E34:E38)</f>
        <v>323252</v>
      </c>
      <c r="F39" s="14">
        <f>SUM(F34:F38)</f>
        <v>323252</v>
      </c>
      <c r="G39" s="45" t="s">
        <v>6</v>
      </c>
    </row>
  </sheetData>
  <mergeCells count="12">
    <mergeCell ref="A3:A4"/>
    <mergeCell ref="B3:B4"/>
    <mergeCell ref="D3:D4"/>
    <mergeCell ref="E3:E4"/>
    <mergeCell ref="C3:C4"/>
    <mergeCell ref="A1:G1"/>
    <mergeCell ref="A2:G2"/>
    <mergeCell ref="A21:B21"/>
    <mergeCell ref="A11:B11"/>
    <mergeCell ref="A32:B32"/>
    <mergeCell ref="A29:B29"/>
    <mergeCell ref="A39:B39"/>
  </mergeCells>
  <pageMargins left="0.9055118110236221" right="0.31496062992125984" top="0.55118110236220474" bottom="0.55118110236220474" header="0.31496062992125984" footer="0.31496062992125984"/>
  <pageSetup paperSize="9" orientation="landscape" horizontalDpi="0" verticalDpi="0" r:id="rId1"/>
  <rowBreaks count="1" manualBreakCount="1">
    <brk id="2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84652-9DCA-4473-8C0C-338E6E5A8F2C}">
  <dimension ref="A1:G39"/>
  <sheetViews>
    <sheetView view="pageBreakPreview" zoomScale="90" zoomScaleNormal="130" zoomScaleSheetLayoutView="90" workbookViewId="0">
      <selection activeCell="A2" sqref="A2:G2"/>
    </sheetView>
  </sheetViews>
  <sheetFormatPr defaultRowHeight="21.75" x14ac:dyDescent="0.5"/>
  <cols>
    <col min="1" max="1" width="4.875" style="2" customWidth="1"/>
    <col min="2" max="2" width="42.375" style="1" customWidth="1"/>
    <col min="3" max="3" width="14.625" style="32" customWidth="1"/>
    <col min="4" max="4" width="15.125" style="1" customWidth="1"/>
    <col min="5" max="6" width="15.125" style="13" customWidth="1"/>
    <col min="7" max="7" width="16.125" style="13" customWidth="1"/>
    <col min="8" max="16384" width="9" style="1"/>
  </cols>
  <sheetData>
    <row r="1" spans="1:7" ht="24" customHeight="1" x14ac:dyDescent="0.5">
      <c r="A1" s="17" t="s">
        <v>0</v>
      </c>
      <c r="B1" s="17"/>
      <c r="C1" s="17"/>
      <c r="D1" s="17"/>
      <c r="E1" s="17"/>
      <c r="F1" s="17"/>
      <c r="G1" s="17"/>
    </row>
    <row r="2" spans="1:7" ht="20.25" customHeight="1" x14ac:dyDescent="0.5">
      <c r="A2" s="49" t="s">
        <v>44</v>
      </c>
      <c r="B2" s="49"/>
      <c r="C2" s="49"/>
      <c r="D2" s="49"/>
      <c r="E2" s="49"/>
      <c r="F2" s="49"/>
      <c r="G2" s="49"/>
    </row>
    <row r="3" spans="1:7" x14ac:dyDescent="0.5">
      <c r="A3" s="16" t="s">
        <v>2</v>
      </c>
      <c r="B3" s="16" t="s">
        <v>3</v>
      </c>
      <c r="C3" s="34" t="s">
        <v>56</v>
      </c>
      <c r="D3" s="16" t="s">
        <v>45</v>
      </c>
      <c r="E3" s="18" t="s">
        <v>32</v>
      </c>
      <c r="F3" s="4" t="s">
        <v>4</v>
      </c>
      <c r="G3" s="5" t="s">
        <v>6</v>
      </c>
    </row>
    <row r="4" spans="1:7" x14ac:dyDescent="0.5">
      <c r="A4" s="16"/>
      <c r="B4" s="16"/>
      <c r="C4" s="35"/>
      <c r="D4" s="16"/>
      <c r="E4" s="18"/>
      <c r="F4" s="4" t="s">
        <v>5</v>
      </c>
      <c r="G4" s="26" t="s">
        <v>7</v>
      </c>
    </row>
    <row r="5" spans="1:7" ht="20.25" customHeight="1" x14ac:dyDescent="0.5">
      <c r="A5" s="3"/>
      <c r="B5" s="6" t="s">
        <v>29</v>
      </c>
      <c r="C5" s="27"/>
      <c r="D5" s="3"/>
      <c r="E5" s="4"/>
      <c r="F5" s="4"/>
      <c r="G5" s="4"/>
    </row>
    <row r="6" spans="1:7" x14ac:dyDescent="0.5">
      <c r="A6" s="5">
        <v>1</v>
      </c>
      <c r="B6" s="7" t="s">
        <v>12</v>
      </c>
      <c r="C6" s="28">
        <v>736000000</v>
      </c>
      <c r="D6" s="8">
        <v>246285.63</v>
      </c>
      <c r="E6" s="8">
        <v>60509078.619999997</v>
      </c>
      <c r="F6" s="33">
        <f>+E6-C6</f>
        <v>-675490921.38</v>
      </c>
      <c r="G6" s="26" t="s">
        <v>7</v>
      </c>
    </row>
    <row r="7" spans="1:7" x14ac:dyDescent="0.5">
      <c r="A7" s="5">
        <v>2</v>
      </c>
      <c r="B7" s="7" t="s">
        <v>10</v>
      </c>
      <c r="C7" s="28">
        <v>228000000</v>
      </c>
      <c r="D7" s="8">
        <v>1454803</v>
      </c>
      <c r="E7" s="8">
        <v>12087772.76</v>
      </c>
      <c r="F7" s="33">
        <f t="shared" ref="F7" si="0">+E7-C7</f>
        <v>-215912227.24000001</v>
      </c>
      <c r="G7" s="26" t="s">
        <v>7</v>
      </c>
    </row>
    <row r="8" spans="1:7" x14ac:dyDescent="0.5">
      <c r="A8" s="5">
        <v>3</v>
      </c>
      <c r="B8" s="7" t="s">
        <v>8</v>
      </c>
      <c r="C8" s="28">
        <v>120000</v>
      </c>
      <c r="D8" s="8">
        <v>0</v>
      </c>
      <c r="E8" s="8">
        <v>10902.87</v>
      </c>
      <c r="F8" s="33">
        <f>+E8-C8</f>
        <v>-109097.13</v>
      </c>
      <c r="G8" s="26" t="s">
        <v>7</v>
      </c>
    </row>
    <row r="9" spans="1:7" x14ac:dyDescent="0.5">
      <c r="A9" s="5">
        <v>4</v>
      </c>
      <c r="B9" s="7" t="s">
        <v>11</v>
      </c>
      <c r="C9" s="28">
        <v>7800000</v>
      </c>
      <c r="D9" s="8">
        <v>628729.79</v>
      </c>
      <c r="E9" s="8">
        <v>2448509.92</v>
      </c>
      <c r="F9" s="33">
        <f>+E9-C9</f>
        <v>-5351490.08</v>
      </c>
      <c r="G9" s="26" t="s">
        <v>7</v>
      </c>
    </row>
    <row r="10" spans="1:7" x14ac:dyDescent="0.5">
      <c r="A10" s="5">
        <v>5</v>
      </c>
      <c r="B10" s="7" t="s">
        <v>9</v>
      </c>
      <c r="C10" s="28">
        <v>40000000</v>
      </c>
      <c r="D10" s="8">
        <v>566952.42000000004</v>
      </c>
      <c r="E10" s="8">
        <v>2287809.6800000002</v>
      </c>
      <c r="F10" s="33">
        <f>+E10-C10</f>
        <v>-37712190.32</v>
      </c>
      <c r="G10" s="26" t="s">
        <v>7</v>
      </c>
    </row>
    <row r="11" spans="1:7" s="10" customFormat="1" x14ac:dyDescent="0.5">
      <c r="A11" s="9"/>
      <c r="B11" s="15" t="s">
        <v>30</v>
      </c>
      <c r="C11" s="46">
        <f>SUM(C6:C10)</f>
        <v>1011920000</v>
      </c>
      <c r="D11" s="14">
        <f>SUM(D6:D10)</f>
        <v>2896770.84</v>
      </c>
      <c r="E11" s="14">
        <f>SUM(E6:E10)</f>
        <v>77344073.850000009</v>
      </c>
      <c r="F11" s="36">
        <f>+E11-C11</f>
        <v>-934575926.14999998</v>
      </c>
      <c r="G11" s="40" t="s">
        <v>7</v>
      </c>
    </row>
    <row r="12" spans="1:7" ht="21" customHeight="1" x14ac:dyDescent="0.5">
      <c r="A12" s="5"/>
      <c r="B12" s="11" t="s">
        <v>31</v>
      </c>
      <c r="C12" s="29"/>
      <c r="D12" s="8"/>
      <c r="E12" s="8"/>
      <c r="F12" s="38"/>
      <c r="G12" s="37"/>
    </row>
    <row r="13" spans="1:7" x14ac:dyDescent="0.5">
      <c r="A13" s="5">
        <v>1</v>
      </c>
      <c r="B13" s="7" t="s">
        <v>16</v>
      </c>
      <c r="C13" s="28">
        <v>2700000</v>
      </c>
      <c r="D13" s="8">
        <v>229650</v>
      </c>
      <c r="E13" s="8">
        <v>882170</v>
      </c>
      <c r="F13" s="39">
        <f>+E13-C13</f>
        <v>-1817830</v>
      </c>
      <c r="G13" s="37" t="s">
        <v>7</v>
      </c>
    </row>
    <row r="14" spans="1:7" x14ac:dyDescent="0.5">
      <c r="A14" s="5">
        <v>2</v>
      </c>
      <c r="B14" s="7" t="s">
        <v>17</v>
      </c>
      <c r="C14" s="28">
        <v>26000</v>
      </c>
      <c r="D14" s="8">
        <v>2560</v>
      </c>
      <c r="E14" s="8">
        <v>8610</v>
      </c>
      <c r="F14" s="39">
        <f t="shared" ref="F14:F19" si="1">+E14-C14</f>
        <v>-17390</v>
      </c>
      <c r="G14" s="37" t="s">
        <v>7</v>
      </c>
    </row>
    <row r="15" spans="1:7" ht="21.75" customHeight="1" x14ac:dyDescent="0.5">
      <c r="A15" s="3">
        <v>3</v>
      </c>
      <c r="B15" s="12" t="s">
        <v>42</v>
      </c>
      <c r="C15" s="28">
        <v>2000</v>
      </c>
      <c r="D15" s="8">
        <v>0</v>
      </c>
      <c r="E15" s="8">
        <v>903</v>
      </c>
      <c r="F15" s="39">
        <f t="shared" si="1"/>
        <v>-1097</v>
      </c>
      <c r="G15" s="26" t="s">
        <v>7</v>
      </c>
    </row>
    <row r="16" spans="1:7" x14ac:dyDescent="0.5">
      <c r="A16" s="5">
        <v>4</v>
      </c>
      <c r="B16" s="7" t="s">
        <v>15</v>
      </c>
      <c r="C16" s="28">
        <v>580000</v>
      </c>
      <c r="D16" s="8">
        <v>15352</v>
      </c>
      <c r="E16" s="8">
        <v>105146</v>
      </c>
      <c r="F16" s="39">
        <f t="shared" si="1"/>
        <v>-474854</v>
      </c>
      <c r="G16" s="37" t="s">
        <v>7</v>
      </c>
    </row>
    <row r="17" spans="1:7" x14ac:dyDescent="0.5">
      <c r="A17" s="5">
        <v>5</v>
      </c>
      <c r="B17" s="7" t="s">
        <v>14</v>
      </c>
      <c r="C17" s="28">
        <v>1000000</v>
      </c>
      <c r="D17" s="8">
        <v>80750</v>
      </c>
      <c r="E17" s="8">
        <v>323750</v>
      </c>
      <c r="F17" s="39">
        <f t="shared" si="1"/>
        <v>-676250</v>
      </c>
      <c r="G17" s="37" t="s">
        <v>7</v>
      </c>
    </row>
    <row r="18" spans="1:7" x14ac:dyDescent="0.5">
      <c r="A18" s="5">
        <v>6</v>
      </c>
      <c r="B18" s="7" t="s">
        <v>18</v>
      </c>
      <c r="C18" s="28">
        <v>200000</v>
      </c>
      <c r="D18" s="8">
        <v>35500</v>
      </c>
      <c r="E18" s="8">
        <v>110500</v>
      </c>
      <c r="F18" s="39">
        <f t="shared" si="1"/>
        <v>-89500</v>
      </c>
      <c r="G18" s="37" t="s">
        <v>7</v>
      </c>
    </row>
    <row r="19" spans="1:7" x14ac:dyDescent="0.5">
      <c r="A19" s="5">
        <v>7</v>
      </c>
      <c r="B19" s="7" t="s">
        <v>13</v>
      </c>
      <c r="C19" s="28">
        <v>21500000</v>
      </c>
      <c r="D19" s="8">
        <v>2070680</v>
      </c>
      <c r="E19" s="8">
        <v>8241500</v>
      </c>
      <c r="F19" s="39">
        <f t="shared" si="1"/>
        <v>-13258500</v>
      </c>
      <c r="G19" s="41" t="s">
        <v>7</v>
      </c>
    </row>
    <row r="20" spans="1:7" x14ac:dyDescent="0.5">
      <c r="A20" s="5">
        <v>8</v>
      </c>
      <c r="B20" s="7" t="s">
        <v>52</v>
      </c>
      <c r="C20" s="28">
        <v>500</v>
      </c>
      <c r="D20" s="8">
        <v>0</v>
      </c>
      <c r="E20" s="8">
        <v>0</v>
      </c>
      <c r="F20" s="42">
        <f>+E20-C20</f>
        <v>-500</v>
      </c>
      <c r="G20" s="41" t="s">
        <v>7</v>
      </c>
    </row>
    <row r="21" spans="1:7" s="10" customFormat="1" x14ac:dyDescent="0.5">
      <c r="A21" s="9"/>
      <c r="B21" s="15" t="s">
        <v>33</v>
      </c>
      <c r="C21" s="46">
        <f>SUM(C13:C20)</f>
        <v>26008500</v>
      </c>
      <c r="D21" s="14">
        <f>SUM(D13:D19)</f>
        <v>2434492</v>
      </c>
      <c r="E21" s="14">
        <f>SUM(E13:E19)</f>
        <v>9672579</v>
      </c>
      <c r="F21" s="36">
        <f>+E21-C21</f>
        <v>-16335921</v>
      </c>
      <c r="G21" s="43" t="s">
        <v>7</v>
      </c>
    </row>
    <row r="22" spans="1:7" ht="21" customHeight="1" x14ac:dyDescent="0.5">
      <c r="A22" s="5"/>
      <c r="B22" s="11" t="s">
        <v>34</v>
      </c>
      <c r="C22" s="30"/>
      <c r="D22" s="8"/>
      <c r="E22" s="8"/>
      <c r="F22" s="8"/>
      <c r="G22" s="8"/>
    </row>
    <row r="23" spans="1:7" ht="21" customHeight="1" x14ac:dyDescent="0.5">
      <c r="A23" s="5">
        <v>1</v>
      </c>
      <c r="B23" s="12" t="s">
        <v>46</v>
      </c>
      <c r="C23" s="28">
        <v>34000</v>
      </c>
      <c r="D23" s="8">
        <v>0</v>
      </c>
      <c r="E23" s="8">
        <v>15000</v>
      </c>
      <c r="F23" s="42">
        <f>+E23-C23</f>
        <v>-19000</v>
      </c>
      <c r="G23" s="41" t="s">
        <v>7</v>
      </c>
    </row>
    <row r="24" spans="1:7" ht="21.75" customHeight="1" x14ac:dyDescent="0.5">
      <c r="A24" s="3">
        <v>2</v>
      </c>
      <c r="B24" s="12" t="s">
        <v>26</v>
      </c>
      <c r="C24" s="31">
        <v>700000</v>
      </c>
      <c r="D24" s="8">
        <v>62050</v>
      </c>
      <c r="E24" s="8">
        <v>291890</v>
      </c>
      <c r="F24" s="42">
        <f t="shared" ref="F24:F28" si="2">+E24-C24</f>
        <v>-408110</v>
      </c>
      <c r="G24" s="41" t="s">
        <v>7</v>
      </c>
    </row>
    <row r="25" spans="1:7" ht="21.75" customHeight="1" x14ac:dyDescent="0.5">
      <c r="A25" s="3">
        <v>3</v>
      </c>
      <c r="B25" s="12" t="s">
        <v>27</v>
      </c>
      <c r="C25" s="31">
        <v>700000</v>
      </c>
      <c r="D25" s="8">
        <v>60090</v>
      </c>
      <c r="E25" s="8">
        <v>221100</v>
      </c>
      <c r="F25" s="42">
        <f t="shared" si="2"/>
        <v>-478900</v>
      </c>
      <c r="G25" s="41" t="s">
        <v>7</v>
      </c>
    </row>
    <row r="26" spans="1:7" ht="21.75" customHeight="1" x14ac:dyDescent="0.5">
      <c r="A26" s="3">
        <v>4</v>
      </c>
      <c r="B26" s="12" t="s">
        <v>19</v>
      </c>
      <c r="C26" s="31">
        <v>3600000</v>
      </c>
      <c r="D26" s="8">
        <v>267840</v>
      </c>
      <c r="E26" s="8">
        <v>1496671</v>
      </c>
      <c r="F26" s="42">
        <f t="shared" si="2"/>
        <v>-2103329</v>
      </c>
      <c r="G26" s="41" t="s">
        <v>7</v>
      </c>
    </row>
    <row r="27" spans="1:7" x14ac:dyDescent="0.5">
      <c r="A27" s="5">
        <v>5</v>
      </c>
      <c r="B27" s="7" t="s">
        <v>20</v>
      </c>
      <c r="C27" s="28">
        <v>3500</v>
      </c>
      <c r="D27" s="8">
        <v>485</v>
      </c>
      <c r="E27" s="8">
        <v>2020</v>
      </c>
      <c r="F27" s="42">
        <f t="shared" si="2"/>
        <v>-1480</v>
      </c>
      <c r="G27" s="41" t="s">
        <v>7</v>
      </c>
    </row>
    <row r="28" spans="1:7" x14ac:dyDescent="0.5">
      <c r="A28" s="5">
        <v>6</v>
      </c>
      <c r="B28" s="7" t="s">
        <v>53</v>
      </c>
      <c r="C28" s="28">
        <v>1500</v>
      </c>
      <c r="D28" s="8">
        <v>0</v>
      </c>
      <c r="E28" s="8">
        <v>0</v>
      </c>
      <c r="F28" s="42">
        <f t="shared" si="2"/>
        <v>-1500</v>
      </c>
      <c r="G28" s="41" t="s">
        <v>7</v>
      </c>
    </row>
    <row r="29" spans="1:7" s="10" customFormat="1" x14ac:dyDescent="0.5">
      <c r="A29" s="9"/>
      <c r="B29" s="15" t="s">
        <v>35</v>
      </c>
      <c r="C29" s="46">
        <f>SUM(C23:C28)</f>
        <v>5039000</v>
      </c>
      <c r="D29" s="14">
        <f>SUM(D23:D27)</f>
        <v>390465</v>
      </c>
      <c r="E29" s="14">
        <f>SUM(E23:E27)</f>
        <v>2026681</v>
      </c>
      <c r="F29" s="36">
        <f>+E29-C29</f>
        <v>-3012319</v>
      </c>
      <c r="G29" s="43" t="s">
        <v>7</v>
      </c>
    </row>
    <row r="30" spans="1:7" ht="21" customHeight="1" x14ac:dyDescent="0.5">
      <c r="A30" s="5"/>
      <c r="B30" s="11" t="s">
        <v>36</v>
      </c>
      <c r="C30" s="30"/>
      <c r="D30" s="8"/>
      <c r="E30" s="8"/>
      <c r="F30" s="8"/>
      <c r="G30" s="8"/>
    </row>
    <row r="31" spans="1:7" x14ac:dyDescent="0.5">
      <c r="A31" s="5">
        <v>1</v>
      </c>
      <c r="B31" s="7" t="s">
        <v>21</v>
      </c>
      <c r="C31" s="28">
        <v>2100000</v>
      </c>
      <c r="D31" s="8">
        <v>8613</v>
      </c>
      <c r="E31" s="8">
        <v>221980</v>
      </c>
      <c r="F31" s="33">
        <f>+E31-C31</f>
        <v>-1878020</v>
      </c>
      <c r="G31" s="41" t="s">
        <v>7</v>
      </c>
    </row>
    <row r="32" spans="1:7" s="10" customFormat="1" x14ac:dyDescent="0.5">
      <c r="A32" s="9"/>
      <c r="B32" s="9" t="s">
        <v>38</v>
      </c>
      <c r="C32" s="47">
        <f>SUM(C31)</f>
        <v>2100000</v>
      </c>
      <c r="D32" s="14">
        <f>SUM(D31)</f>
        <v>8613</v>
      </c>
      <c r="E32" s="14">
        <f>SUM(E31)</f>
        <v>221980</v>
      </c>
      <c r="F32" s="36">
        <f>+E32-C32</f>
        <v>-1878020</v>
      </c>
      <c r="G32" s="43" t="s">
        <v>7</v>
      </c>
    </row>
    <row r="33" spans="1:7" ht="19.5" customHeight="1" x14ac:dyDescent="0.5">
      <c r="A33" s="5"/>
      <c r="B33" s="11" t="s">
        <v>37</v>
      </c>
      <c r="C33" s="30"/>
      <c r="D33" s="8"/>
      <c r="E33" s="8"/>
      <c r="F33" s="8"/>
      <c r="G33" s="8"/>
    </row>
    <row r="34" spans="1:7" ht="19.5" customHeight="1" x14ac:dyDescent="0.5">
      <c r="A34" s="5">
        <v>1</v>
      </c>
      <c r="B34" s="7" t="s">
        <v>49</v>
      </c>
      <c r="C34" s="28">
        <v>0</v>
      </c>
      <c r="D34" s="8">
        <v>0</v>
      </c>
      <c r="E34" s="8">
        <v>0</v>
      </c>
      <c r="F34" s="44">
        <f>+E34-C34</f>
        <v>0</v>
      </c>
      <c r="G34" s="5" t="s">
        <v>5</v>
      </c>
    </row>
    <row r="35" spans="1:7" x14ac:dyDescent="0.5">
      <c r="A35" s="5">
        <v>2</v>
      </c>
      <c r="B35" s="7" t="s">
        <v>25</v>
      </c>
      <c r="C35" s="28">
        <v>0</v>
      </c>
      <c r="D35" s="8">
        <v>0</v>
      </c>
      <c r="E35" s="8">
        <v>66700</v>
      </c>
      <c r="F35" s="44">
        <f>+E35-C35</f>
        <v>66700</v>
      </c>
      <c r="G35" s="5" t="s">
        <v>6</v>
      </c>
    </row>
    <row r="36" spans="1:7" x14ac:dyDescent="0.5">
      <c r="A36" s="5">
        <v>3</v>
      </c>
      <c r="B36" s="7" t="s">
        <v>22</v>
      </c>
      <c r="C36" s="28">
        <v>0</v>
      </c>
      <c r="D36" s="8">
        <v>61120</v>
      </c>
      <c r="E36" s="8">
        <v>276346</v>
      </c>
      <c r="F36" s="44">
        <f>+E36-C36</f>
        <v>276346</v>
      </c>
      <c r="G36" s="5" t="s">
        <v>6</v>
      </c>
    </row>
    <row r="37" spans="1:7" x14ac:dyDescent="0.5">
      <c r="A37" s="5">
        <v>4</v>
      </c>
      <c r="B37" s="7" t="s">
        <v>24</v>
      </c>
      <c r="C37" s="28">
        <v>0</v>
      </c>
      <c r="D37" s="8">
        <v>0</v>
      </c>
      <c r="E37" s="8">
        <v>38726</v>
      </c>
      <c r="F37" s="44">
        <f t="shared" ref="F37:F38" si="3">+E37-C37</f>
        <v>38726</v>
      </c>
      <c r="G37" s="5" t="s">
        <v>6</v>
      </c>
    </row>
    <row r="38" spans="1:7" x14ac:dyDescent="0.5">
      <c r="A38" s="5">
        <v>5</v>
      </c>
      <c r="B38" s="7" t="s">
        <v>23</v>
      </c>
      <c r="C38" s="28">
        <v>0</v>
      </c>
      <c r="D38" s="8">
        <v>0</v>
      </c>
      <c r="E38" s="8">
        <v>2600</v>
      </c>
      <c r="F38" s="44">
        <f t="shared" si="3"/>
        <v>2600</v>
      </c>
      <c r="G38" s="5" t="s">
        <v>6</v>
      </c>
    </row>
    <row r="39" spans="1:7" s="10" customFormat="1" x14ac:dyDescent="0.5">
      <c r="A39" s="9"/>
      <c r="B39" s="15" t="s">
        <v>39</v>
      </c>
      <c r="C39" s="46">
        <f>SUM(C35:C38)</f>
        <v>0</v>
      </c>
      <c r="D39" s="14">
        <f>SUM(D34:D38)</f>
        <v>61120</v>
      </c>
      <c r="E39" s="14">
        <f t="shared" ref="E39:F39" si="4">SUM(E34:E38)</f>
        <v>384372</v>
      </c>
      <c r="F39" s="14">
        <f t="shared" si="4"/>
        <v>384372</v>
      </c>
      <c r="G39" s="45" t="s">
        <v>6</v>
      </c>
    </row>
  </sheetData>
  <mergeCells count="7">
    <mergeCell ref="A3:A4"/>
    <mergeCell ref="B3:B4"/>
    <mergeCell ref="D3:D4"/>
    <mergeCell ref="E3:E4"/>
    <mergeCell ref="C3:C4"/>
    <mergeCell ref="A1:G1"/>
    <mergeCell ref="A2:G2"/>
  </mergeCells>
  <pageMargins left="0.70866141732283472" right="0.31496062992125984" top="0.55118110236220474" bottom="0.55118110236220474" header="0.31496062992125984" footer="0.31496062992125984"/>
  <pageSetup paperSize="9" orientation="landscape" horizontalDpi="0" verticalDpi="0" r:id="rId1"/>
  <rowBreaks count="1" manualBreakCount="1">
    <brk id="2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11F2-A8DF-4C6C-9696-081DCB2099CC}">
  <dimension ref="A1:G39"/>
  <sheetViews>
    <sheetView view="pageBreakPreview" zoomScaleNormal="130" zoomScaleSheetLayoutView="100" workbookViewId="0">
      <selection activeCell="A2" sqref="A2:G2"/>
    </sheetView>
  </sheetViews>
  <sheetFormatPr defaultRowHeight="21.75" x14ac:dyDescent="0.5"/>
  <cols>
    <col min="1" max="1" width="4.875" style="2" customWidth="1"/>
    <col min="2" max="2" width="41.875" style="1" customWidth="1"/>
    <col min="3" max="3" width="14.625" style="32" customWidth="1"/>
    <col min="4" max="4" width="15.125" style="1" customWidth="1"/>
    <col min="5" max="6" width="15.125" style="13" customWidth="1"/>
    <col min="7" max="7" width="16.125" style="13" customWidth="1"/>
    <col min="8" max="16384" width="9" style="1"/>
  </cols>
  <sheetData>
    <row r="1" spans="1:7" ht="24" customHeight="1" x14ac:dyDescent="0.5">
      <c r="A1" s="17" t="s">
        <v>0</v>
      </c>
      <c r="B1" s="17"/>
      <c r="C1" s="17"/>
      <c r="D1" s="17"/>
      <c r="E1" s="17"/>
      <c r="F1" s="17"/>
      <c r="G1" s="17"/>
    </row>
    <row r="2" spans="1:7" ht="20.25" customHeight="1" x14ac:dyDescent="0.5">
      <c r="A2" s="49" t="s">
        <v>48</v>
      </c>
      <c r="B2" s="49"/>
      <c r="C2" s="49"/>
      <c r="D2" s="49"/>
      <c r="E2" s="49"/>
      <c r="F2" s="49"/>
      <c r="G2" s="49"/>
    </row>
    <row r="3" spans="1:7" x14ac:dyDescent="0.5">
      <c r="A3" s="16" t="s">
        <v>2</v>
      </c>
      <c r="B3" s="16" t="s">
        <v>3</v>
      </c>
      <c r="C3" s="34" t="s">
        <v>56</v>
      </c>
      <c r="D3" s="16" t="s">
        <v>47</v>
      </c>
      <c r="E3" s="18" t="s">
        <v>32</v>
      </c>
      <c r="F3" s="4" t="s">
        <v>4</v>
      </c>
      <c r="G3" s="5" t="s">
        <v>6</v>
      </c>
    </row>
    <row r="4" spans="1:7" x14ac:dyDescent="0.5">
      <c r="A4" s="16"/>
      <c r="B4" s="16"/>
      <c r="C4" s="35"/>
      <c r="D4" s="16"/>
      <c r="E4" s="18"/>
      <c r="F4" s="4" t="s">
        <v>5</v>
      </c>
      <c r="G4" s="26" t="s">
        <v>7</v>
      </c>
    </row>
    <row r="5" spans="1:7" ht="20.25" customHeight="1" x14ac:dyDescent="0.5">
      <c r="A5" s="3"/>
      <c r="B5" s="6" t="s">
        <v>29</v>
      </c>
      <c r="C5" s="27"/>
      <c r="D5" s="3"/>
      <c r="E5" s="4"/>
      <c r="F5" s="4"/>
      <c r="G5" s="4"/>
    </row>
    <row r="6" spans="1:7" x14ac:dyDescent="0.5">
      <c r="A6" s="5">
        <v>1</v>
      </c>
      <c r="B6" s="7" t="s">
        <v>12</v>
      </c>
      <c r="C6" s="28">
        <v>736000000</v>
      </c>
      <c r="D6" s="8">
        <v>2472108.35</v>
      </c>
      <c r="E6" s="8">
        <v>62981186.969999999</v>
      </c>
      <c r="F6" s="33">
        <f>+E6-C6</f>
        <v>-673018813.02999997</v>
      </c>
      <c r="G6" s="26" t="s">
        <v>7</v>
      </c>
    </row>
    <row r="7" spans="1:7" x14ac:dyDescent="0.5">
      <c r="A7" s="5">
        <v>2</v>
      </c>
      <c r="B7" s="7" t="s">
        <v>10</v>
      </c>
      <c r="C7" s="28">
        <v>228000000</v>
      </c>
      <c r="D7" s="8">
        <v>5095796.4000000004</v>
      </c>
      <c r="E7" s="8">
        <v>17183569.16</v>
      </c>
      <c r="F7" s="33">
        <f t="shared" ref="F7" si="0">+E7-C7</f>
        <v>-210816430.84</v>
      </c>
      <c r="G7" s="26" t="s">
        <v>7</v>
      </c>
    </row>
    <row r="8" spans="1:7" x14ac:dyDescent="0.5">
      <c r="A8" s="5">
        <v>3</v>
      </c>
      <c r="B8" s="7" t="s">
        <v>8</v>
      </c>
      <c r="C8" s="28">
        <v>120000</v>
      </c>
      <c r="D8" s="8">
        <v>0</v>
      </c>
      <c r="E8" s="8">
        <v>10902.87</v>
      </c>
      <c r="F8" s="33">
        <f>+E8-C8</f>
        <v>-109097.13</v>
      </c>
      <c r="G8" s="26" t="s">
        <v>7</v>
      </c>
    </row>
    <row r="9" spans="1:7" x14ac:dyDescent="0.5">
      <c r="A9" s="5">
        <v>4</v>
      </c>
      <c r="B9" s="7" t="s">
        <v>11</v>
      </c>
      <c r="C9" s="28">
        <v>7800000</v>
      </c>
      <c r="D9" s="8">
        <v>621562.54</v>
      </c>
      <c r="E9" s="8">
        <v>3070072.46</v>
      </c>
      <c r="F9" s="33">
        <f>+E9-C9</f>
        <v>-4729927.54</v>
      </c>
      <c r="G9" s="26" t="s">
        <v>7</v>
      </c>
    </row>
    <row r="10" spans="1:7" x14ac:dyDescent="0.5">
      <c r="A10" s="5">
        <v>5</v>
      </c>
      <c r="B10" s="7" t="s">
        <v>9</v>
      </c>
      <c r="C10" s="28">
        <v>40000000</v>
      </c>
      <c r="D10" s="8">
        <v>536500.42000000004</v>
      </c>
      <c r="E10" s="8">
        <v>2824310.1</v>
      </c>
      <c r="F10" s="33">
        <f>+E10-C10</f>
        <v>-37175689.899999999</v>
      </c>
      <c r="G10" s="26" t="s">
        <v>7</v>
      </c>
    </row>
    <row r="11" spans="1:7" s="10" customFormat="1" x14ac:dyDescent="0.5">
      <c r="A11" s="9"/>
      <c r="B11" s="15" t="s">
        <v>30</v>
      </c>
      <c r="C11" s="46">
        <f>SUM(C6:C10)</f>
        <v>1011920000</v>
      </c>
      <c r="D11" s="14">
        <f>SUM(D6:D10)</f>
        <v>8725967.7100000009</v>
      </c>
      <c r="E11" s="14">
        <f>SUM(E6:E10)</f>
        <v>86070041.559999987</v>
      </c>
      <c r="F11" s="36">
        <f>+E11-C11</f>
        <v>-925849958.44000006</v>
      </c>
      <c r="G11" s="40" t="s">
        <v>7</v>
      </c>
    </row>
    <row r="12" spans="1:7" ht="21" customHeight="1" x14ac:dyDescent="0.5">
      <c r="A12" s="5"/>
      <c r="B12" s="11" t="s">
        <v>31</v>
      </c>
      <c r="C12" s="29"/>
      <c r="D12" s="8"/>
      <c r="E12" s="8"/>
      <c r="F12" s="38"/>
      <c r="G12" s="37"/>
    </row>
    <row r="13" spans="1:7" x14ac:dyDescent="0.5">
      <c r="A13" s="5">
        <v>1</v>
      </c>
      <c r="B13" s="7" t="s">
        <v>16</v>
      </c>
      <c r="C13" s="28">
        <v>2700000</v>
      </c>
      <c r="D13" s="8">
        <v>209150</v>
      </c>
      <c r="E13" s="8">
        <v>1091320</v>
      </c>
      <c r="F13" s="39">
        <f>+E13-C13</f>
        <v>-1608680</v>
      </c>
      <c r="G13" s="37" t="s">
        <v>7</v>
      </c>
    </row>
    <row r="14" spans="1:7" x14ac:dyDescent="0.5">
      <c r="A14" s="5">
        <v>2</v>
      </c>
      <c r="B14" s="7" t="s">
        <v>17</v>
      </c>
      <c r="C14" s="28">
        <v>26000</v>
      </c>
      <c r="D14" s="8">
        <v>1900</v>
      </c>
      <c r="E14" s="8">
        <v>10510</v>
      </c>
      <c r="F14" s="39">
        <f t="shared" ref="F14:F19" si="1">+E14-C14</f>
        <v>-15490</v>
      </c>
      <c r="G14" s="37" t="s">
        <v>7</v>
      </c>
    </row>
    <row r="15" spans="1:7" ht="21.75" customHeight="1" x14ac:dyDescent="0.5">
      <c r="A15" s="3">
        <v>3</v>
      </c>
      <c r="B15" s="12" t="s">
        <v>42</v>
      </c>
      <c r="C15" s="28">
        <v>2000</v>
      </c>
      <c r="D15" s="8">
        <v>0</v>
      </c>
      <c r="E15" s="8">
        <v>903</v>
      </c>
      <c r="F15" s="39">
        <f t="shared" si="1"/>
        <v>-1097</v>
      </c>
      <c r="G15" s="26" t="s">
        <v>7</v>
      </c>
    </row>
    <row r="16" spans="1:7" x14ac:dyDescent="0.5">
      <c r="A16" s="5">
        <v>4</v>
      </c>
      <c r="B16" s="7" t="s">
        <v>15</v>
      </c>
      <c r="C16" s="28">
        <v>580000</v>
      </c>
      <c r="D16" s="8">
        <v>40123</v>
      </c>
      <c r="E16" s="8">
        <v>145269</v>
      </c>
      <c r="F16" s="39">
        <f t="shared" si="1"/>
        <v>-434731</v>
      </c>
      <c r="G16" s="37" t="s">
        <v>7</v>
      </c>
    </row>
    <row r="17" spans="1:7" x14ac:dyDescent="0.5">
      <c r="A17" s="5">
        <v>5</v>
      </c>
      <c r="B17" s="7" t="s">
        <v>14</v>
      </c>
      <c r="C17" s="28">
        <v>1000000</v>
      </c>
      <c r="D17" s="8">
        <v>54250</v>
      </c>
      <c r="E17" s="8">
        <v>378000</v>
      </c>
      <c r="F17" s="39">
        <f t="shared" si="1"/>
        <v>-622000</v>
      </c>
      <c r="G17" s="37" t="s">
        <v>7</v>
      </c>
    </row>
    <row r="18" spans="1:7" x14ac:dyDescent="0.5">
      <c r="A18" s="5">
        <v>6</v>
      </c>
      <c r="B18" s="7" t="s">
        <v>18</v>
      </c>
      <c r="C18" s="28">
        <v>200000</v>
      </c>
      <c r="D18" s="8">
        <v>29000</v>
      </c>
      <c r="E18" s="8">
        <v>139500</v>
      </c>
      <c r="F18" s="39">
        <f t="shared" si="1"/>
        <v>-60500</v>
      </c>
      <c r="G18" s="37" t="s">
        <v>7</v>
      </c>
    </row>
    <row r="19" spans="1:7" x14ac:dyDescent="0.5">
      <c r="A19" s="5">
        <v>7</v>
      </c>
      <c r="B19" s="7" t="s">
        <v>13</v>
      </c>
      <c r="C19" s="28">
        <v>21500000</v>
      </c>
      <c r="D19" s="8">
        <v>2923220</v>
      </c>
      <c r="E19" s="8">
        <v>11164720</v>
      </c>
      <c r="F19" s="39">
        <f t="shared" si="1"/>
        <v>-10335280</v>
      </c>
      <c r="G19" s="41" t="s">
        <v>7</v>
      </c>
    </row>
    <row r="20" spans="1:7" x14ac:dyDescent="0.5">
      <c r="A20" s="5">
        <v>8</v>
      </c>
      <c r="B20" s="7" t="s">
        <v>52</v>
      </c>
      <c r="C20" s="28">
        <v>500</v>
      </c>
      <c r="D20" s="8">
        <v>0</v>
      </c>
      <c r="E20" s="8">
        <v>0</v>
      </c>
      <c r="F20" s="42">
        <f>+E20-C20</f>
        <v>-500</v>
      </c>
      <c r="G20" s="41" t="s">
        <v>7</v>
      </c>
    </row>
    <row r="21" spans="1:7" s="10" customFormat="1" x14ac:dyDescent="0.5">
      <c r="A21" s="9"/>
      <c r="B21" s="15" t="s">
        <v>33</v>
      </c>
      <c r="C21" s="46">
        <f>SUM(C13:C20)</f>
        <v>26008500</v>
      </c>
      <c r="D21" s="14">
        <f>SUM(D13:D19)</f>
        <v>3257643</v>
      </c>
      <c r="E21" s="14">
        <f>SUM(E13:E19)</f>
        <v>12930222</v>
      </c>
      <c r="F21" s="36">
        <f>+E21-C21</f>
        <v>-13078278</v>
      </c>
      <c r="G21" s="43" t="s">
        <v>7</v>
      </c>
    </row>
    <row r="22" spans="1:7" ht="21" customHeight="1" x14ac:dyDescent="0.5">
      <c r="A22" s="5"/>
      <c r="B22" s="11" t="s">
        <v>34</v>
      </c>
      <c r="C22" s="30"/>
      <c r="D22" s="8"/>
      <c r="E22" s="8"/>
      <c r="F22" s="8"/>
      <c r="G22" s="8"/>
    </row>
    <row r="23" spans="1:7" ht="21" customHeight="1" x14ac:dyDescent="0.5">
      <c r="A23" s="5">
        <v>1</v>
      </c>
      <c r="B23" s="12" t="s">
        <v>46</v>
      </c>
      <c r="C23" s="28">
        <v>34000</v>
      </c>
      <c r="D23" s="8">
        <v>0</v>
      </c>
      <c r="E23" s="8">
        <v>15000</v>
      </c>
      <c r="F23" s="42">
        <f>+E23-C23</f>
        <v>-19000</v>
      </c>
      <c r="G23" s="41" t="s">
        <v>7</v>
      </c>
    </row>
    <row r="24" spans="1:7" x14ac:dyDescent="0.5">
      <c r="A24" s="3">
        <v>2</v>
      </c>
      <c r="B24" s="12" t="s">
        <v>26</v>
      </c>
      <c r="C24" s="31">
        <v>700000</v>
      </c>
      <c r="D24" s="8">
        <v>53720</v>
      </c>
      <c r="E24" s="8">
        <v>345610</v>
      </c>
      <c r="F24" s="42">
        <f t="shared" ref="F24:F28" si="2">+E24-C24</f>
        <v>-354390</v>
      </c>
      <c r="G24" s="41" t="s">
        <v>7</v>
      </c>
    </row>
    <row r="25" spans="1:7" x14ac:dyDescent="0.5">
      <c r="A25" s="3">
        <v>3</v>
      </c>
      <c r="B25" s="12" t="s">
        <v>27</v>
      </c>
      <c r="C25" s="31">
        <v>700000</v>
      </c>
      <c r="D25" s="8">
        <v>75650</v>
      </c>
      <c r="E25" s="8">
        <v>296750</v>
      </c>
      <c r="F25" s="42">
        <f t="shared" si="2"/>
        <v>-403250</v>
      </c>
      <c r="G25" s="41" t="s">
        <v>7</v>
      </c>
    </row>
    <row r="26" spans="1:7" x14ac:dyDescent="0.5">
      <c r="A26" s="3">
        <v>4</v>
      </c>
      <c r="B26" s="12" t="s">
        <v>19</v>
      </c>
      <c r="C26" s="31">
        <v>3600000</v>
      </c>
      <c r="D26" s="8">
        <v>237665</v>
      </c>
      <c r="E26" s="8">
        <v>1734336</v>
      </c>
      <c r="F26" s="42">
        <f t="shared" si="2"/>
        <v>-1865664</v>
      </c>
      <c r="G26" s="41" t="s">
        <v>7</v>
      </c>
    </row>
    <row r="27" spans="1:7" x14ac:dyDescent="0.5">
      <c r="A27" s="5">
        <v>5</v>
      </c>
      <c r="B27" s="7" t="s">
        <v>20</v>
      </c>
      <c r="C27" s="28">
        <v>3500</v>
      </c>
      <c r="D27" s="8">
        <v>315</v>
      </c>
      <c r="E27" s="8">
        <v>2335</v>
      </c>
      <c r="F27" s="42">
        <f t="shared" si="2"/>
        <v>-1165</v>
      </c>
      <c r="G27" s="41" t="s">
        <v>7</v>
      </c>
    </row>
    <row r="28" spans="1:7" x14ac:dyDescent="0.5">
      <c r="A28" s="5">
        <v>6</v>
      </c>
      <c r="B28" s="7" t="s">
        <v>53</v>
      </c>
      <c r="C28" s="28">
        <v>1500</v>
      </c>
      <c r="D28" s="8">
        <v>0</v>
      </c>
      <c r="E28" s="8">
        <v>0</v>
      </c>
      <c r="F28" s="42">
        <f t="shared" si="2"/>
        <v>-1500</v>
      </c>
      <c r="G28" s="41" t="s">
        <v>7</v>
      </c>
    </row>
    <row r="29" spans="1:7" s="10" customFormat="1" x14ac:dyDescent="0.5">
      <c r="A29" s="9"/>
      <c r="B29" s="15" t="s">
        <v>35</v>
      </c>
      <c r="C29" s="46">
        <f>SUM(C23:C28)</f>
        <v>5039000</v>
      </c>
      <c r="D29" s="14">
        <f>SUM(D23:D27)</f>
        <v>367350</v>
      </c>
      <c r="E29" s="14">
        <f>SUM(E23:E27)</f>
        <v>2394031</v>
      </c>
      <c r="F29" s="36">
        <f>+E29-C29</f>
        <v>-2644969</v>
      </c>
      <c r="G29" s="43" t="s">
        <v>7</v>
      </c>
    </row>
    <row r="30" spans="1:7" ht="21" customHeight="1" x14ac:dyDescent="0.5">
      <c r="A30" s="5"/>
      <c r="B30" s="11" t="s">
        <v>36</v>
      </c>
      <c r="C30" s="30"/>
      <c r="D30" s="8"/>
      <c r="E30" s="8"/>
      <c r="F30" s="8"/>
      <c r="G30" s="8"/>
    </row>
    <row r="31" spans="1:7" x14ac:dyDescent="0.5">
      <c r="A31" s="5">
        <v>1</v>
      </c>
      <c r="B31" s="7" t="s">
        <v>21</v>
      </c>
      <c r="C31" s="28">
        <v>2100000</v>
      </c>
      <c r="D31" s="8">
        <v>92303</v>
      </c>
      <c r="E31" s="8">
        <v>317283</v>
      </c>
      <c r="F31" s="33">
        <f>+E31-C31</f>
        <v>-1782717</v>
      </c>
      <c r="G31" s="41" t="s">
        <v>7</v>
      </c>
    </row>
    <row r="32" spans="1:7" s="10" customFormat="1" x14ac:dyDescent="0.5">
      <c r="A32" s="9"/>
      <c r="B32" s="9" t="s">
        <v>38</v>
      </c>
      <c r="C32" s="47">
        <f>SUM(C31)</f>
        <v>2100000</v>
      </c>
      <c r="D32" s="14">
        <f>SUM(D31)</f>
        <v>92303</v>
      </c>
      <c r="E32" s="14">
        <f>SUM(E31)</f>
        <v>317283</v>
      </c>
      <c r="F32" s="36">
        <f>+E32-C32</f>
        <v>-1782717</v>
      </c>
      <c r="G32" s="43" t="s">
        <v>7</v>
      </c>
    </row>
    <row r="33" spans="1:7" ht="19.5" customHeight="1" x14ac:dyDescent="0.5">
      <c r="A33" s="5"/>
      <c r="B33" s="11" t="s">
        <v>37</v>
      </c>
      <c r="C33" s="30"/>
      <c r="D33" s="8"/>
      <c r="E33" s="8"/>
      <c r="F33" s="8"/>
      <c r="G33" s="8"/>
    </row>
    <row r="34" spans="1:7" ht="19.5" customHeight="1" x14ac:dyDescent="0.5">
      <c r="A34" s="5">
        <v>1</v>
      </c>
      <c r="B34" s="7" t="s">
        <v>49</v>
      </c>
      <c r="C34" s="28">
        <v>0</v>
      </c>
      <c r="D34" s="8">
        <v>3600</v>
      </c>
      <c r="E34" s="8">
        <v>3600</v>
      </c>
      <c r="F34" s="44">
        <f>+E34-C34</f>
        <v>3600</v>
      </c>
      <c r="G34" s="5" t="s">
        <v>6</v>
      </c>
    </row>
    <row r="35" spans="1:7" x14ac:dyDescent="0.5">
      <c r="A35" s="5">
        <v>2</v>
      </c>
      <c r="B35" s="7" t="s">
        <v>25</v>
      </c>
      <c r="C35" s="28">
        <v>0</v>
      </c>
      <c r="D35" s="8">
        <v>42000</v>
      </c>
      <c r="E35" s="8">
        <v>108700</v>
      </c>
      <c r="F35" s="44">
        <f>+E35-C35</f>
        <v>108700</v>
      </c>
      <c r="G35" s="5" t="s">
        <v>6</v>
      </c>
    </row>
    <row r="36" spans="1:7" x14ac:dyDescent="0.5">
      <c r="A36" s="5">
        <v>3</v>
      </c>
      <c r="B36" s="7" t="s">
        <v>22</v>
      </c>
      <c r="C36" s="28">
        <v>0</v>
      </c>
      <c r="D36" s="8">
        <v>59915</v>
      </c>
      <c r="E36" s="8">
        <v>336261</v>
      </c>
      <c r="F36" s="44">
        <f t="shared" ref="F36:F37" si="3">+E36-C36</f>
        <v>336261</v>
      </c>
      <c r="G36" s="5" t="s">
        <v>6</v>
      </c>
    </row>
    <row r="37" spans="1:7" x14ac:dyDescent="0.5">
      <c r="A37" s="5">
        <v>4</v>
      </c>
      <c r="B37" s="7" t="s">
        <v>24</v>
      </c>
      <c r="C37" s="28">
        <v>0</v>
      </c>
      <c r="D37" s="8">
        <v>39568</v>
      </c>
      <c r="E37" s="8">
        <v>78294</v>
      </c>
      <c r="F37" s="44">
        <f>+E37-C37</f>
        <v>78294</v>
      </c>
      <c r="G37" s="5" t="s">
        <v>6</v>
      </c>
    </row>
    <row r="38" spans="1:7" x14ac:dyDescent="0.5">
      <c r="A38" s="5">
        <v>5</v>
      </c>
      <c r="B38" s="7" t="s">
        <v>23</v>
      </c>
      <c r="C38" s="48">
        <v>0</v>
      </c>
      <c r="D38" s="8">
        <v>2650</v>
      </c>
      <c r="E38" s="8">
        <v>5250</v>
      </c>
      <c r="F38" s="8">
        <f>+E38-D38</f>
        <v>2600</v>
      </c>
      <c r="G38" s="5" t="s">
        <v>6</v>
      </c>
    </row>
    <row r="39" spans="1:7" s="10" customFormat="1" x14ac:dyDescent="0.5">
      <c r="A39" s="9"/>
      <c r="B39" s="15" t="s">
        <v>39</v>
      </c>
      <c r="C39" s="46">
        <f>SUM(C34:C38)</f>
        <v>0</v>
      </c>
      <c r="D39" s="14">
        <f>SUM(D34:D38)</f>
        <v>147733</v>
      </c>
      <c r="E39" s="14">
        <f>SUM(E34:E38)</f>
        <v>532105</v>
      </c>
      <c r="F39" s="14">
        <f>+E39-C39</f>
        <v>532105</v>
      </c>
      <c r="G39" s="45" t="s">
        <v>6</v>
      </c>
    </row>
  </sheetData>
  <mergeCells count="7">
    <mergeCell ref="A3:A4"/>
    <mergeCell ref="B3:B4"/>
    <mergeCell ref="D3:D4"/>
    <mergeCell ref="E3:E4"/>
    <mergeCell ref="C3:C4"/>
    <mergeCell ref="A1:G1"/>
    <mergeCell ref="A2:G2"/>
  </mergeCells>
  <pageMargins left="0.70866141732283472" right="0.31496062992125984" top="0.55118110236220474" bottom="0.55118110236220474" header="0.31496062992125984" footer="0.31496062992125984"/>
  <pageSetup paperSize="9" orientation="landscape" horizontalDpi="0" verticalDpi="0" r:id="rId1"/>
  <rowBreaks count="1" manualBreakCount="1">
    <brk id="2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4AE41-ADAE-4AD5-B5B6-ED79B2181D2D}">
  <dimension ref="A1:G39"/>
  <sheetViews>
    <sheetView tabSelected="1" view="pageBreakPreview" zoomScaleNormal="130" zoomScaleSheetLayoutView="100" workbookViewId="0">
      <selection activeCell="A2" sqref="A2:G2"/>
    </sheetView>
  </sheetViews>
  <sheetFormatPr defaultRowHeight="21.75" x14ac:dyDescent="0.5"/>
  <cols>
    <col min="1" max="1" width="4.875" style="2" customWidth="1"/>
    <col min="2" max="2" width="41.875" style="1" customWidth="1"/>
    <col min="3" max="3" width="14.625" style="32" customWidth="1"/>
    <col min="4" max="4" width="15.125" style="1" customWidth="1"/>
    <col min="5" max="6" width="15.125" style="13" customWidth="1"/>
    <col min="7" max="7" width="16.125" style="13" customWidth="1"/>
    <col min="8" max="16384" width="9" style="1"/>
  </cols>
  <sheetData>
    <row r="1" spans="1:7" ht="24" customHeight="1" x14ac:dyDescent="0.5">
      <c r="A1" s="17" t="s">
        <v>0</v>
      </c>
      <c r="B1" s="17"/>
      <c r="C1" s="17"/>
      <c r="D1" s="17"/>
      <c r="E1" s="17"/>
      <c r="F1" s="17"/>
      <c r="G1" s="17"/>
    </row>
    <row r="2" spans="1:7" ht="20.25" customHeight="1" x14ac:dyDescent="0.5">
      <c r="A2" s="49" t="s">
        <v>50</v>
      </c>
      <c r="B2" s="49"/>
      <c r="C2" s="49"/>
      <c r="D2" s="49"/>
      <c r="E2" s="49"/>
      <c r="F2" s="49"/>
      <c r="G2" s="49"/>
    </row>
    <row r="3" spans="1:7" x14ac:dyDescent="0.5">
      <c r="A3" s="16" t="s">
        <v>2</v>
      </c>
      <c r="B3" s="16" t="s">
        <v>3</v>
      </c>
      <c r="C3" s="34" t="s">
        <v>56</v>
      </c>
      <c r="D3" s="16" t="s">
        <v>51</v>
      </c>
      <c r="E3" s="18" t="s">
        <v>32</v>
      </c>
      <c r="F3" s="4" t="s">
        <v>4</v>
      </c>
      <c r="G3" s="5" t="s">
        <v>6</v>
      </c>
    </row>
    <row r="4" spans="1:7" x14ac:dyDescent="0.5">
      <c r="A4" s="16"/>
      <c r="B4" s="16"/>
      <c r="C4" s="35"/>
      <c r="D4" s="16"/>
      <c r="E4" s="18"/>
      <c r="F4" s="4" t="s">
        <v>5</v>
      </c>
      <c r="G4" s="26" t="s">
        <v>7</v>
      </c>
    </row>
    <row r="5" spans="1:7" ht="20.25" customHeight="1" x14ac:dyDescent="0.5">
      <c r="A5" s="3"/>
      <c r="B5" s="6" t="s">
        <v>29</v>
      </c>
      <c r="C5" s="27"/>
      <c r="D5" s="3"/>
      <c r="E5" s="4"/>
      <c r="F5" s="4"/>
      <c r="G5" s="4"/>
    </row>
    <row r="6" spans="1:7" x14ac:dyDescent="0.5">
      <c r="A6" s="5">
        <v>1</v>
      </c>
      <c r="B6" s="7" t="s">
        <v>12</v>
      </c>
      <c r="C6" s="28">
        <v>736000000</v>
      </c>
      <c r="D6" s="8">
        <v>882863.33</v>
      </c>
      <c r="E6" s="8">
        <v>63864050.299999997</v>
      </c>
      <c r="F6" s="33">
        <f>+E6-C6</f>
        <v>-672135949.70000005</v>
      </c>
      <c r="G6" s="26" t="s">
        <v>7</v>
      </c>
    </row>
    <row r="7" spans="1:7" x14ac:dyDescent="0.5">
      <c r="A7" s="5">
        <v>2</v>
      </c>
      <c r="B7" s="7" t="s">
        <v>10</v>
      </c>
      <c r="C7" s="28">
        <v>228000000</v>
      </c>
      <c r="D7" s="8">
        <v>19903583.780000001</v>
      </c>
      <c r="E7" s="8">
        <v>37087152.939999998</v>
      </c>
      <c r="F7" s="33">
        <f t="shared" ref="F7" si="0">+E7-C7</f>
        <v>-190912847.06</v>
      </c>
      <c r="G7" s="26" t="s">
        <v>7</v>
      </c>
    </row>
    <row r="8" spans="1:7" x14ac:dyDescent="0.5">
      <c r="A8" s="5">
        <v>3</v>
      </c>
      <c r="B8" s="7" t="s">
        <v>8</v>
      </c>
      <c r="C8" s="28">
        <v>120000</v>
      </c>
      <c r="D8" s="8">
        <v>0</v>
      </c>
      <c r="E8" s="8">
        <v>10902.87</v>
      </c>
      <c r="F8" s="33">
        <f>+E8-C8</f>
        <v>-109097.13</v>
      </c>
      <c r="G8" s="26" t="s">
        <v>7</v>
      </c>
    </row>
    <row r="9" spans="1:7" x14ac:dyDescent="0.5">
      <c r="A9" s="5">
        <v>4</v>
      </c>
      <c r="B9" s="7" t="s">
        <v>11</v>
      </c>
      <c r="C9" s="28">
        <v>7800000</v>
      </c>
      <c r="D9" s="8">
        <v>595298.27</v>
      </c>
      <c r="E9" s="8">
        <v>3665370.73</v>
      </c>
      <c r="F9" s="33">
        <f>+E9-C9</f>
        <v>-4134629.27</v>
      </c>
      <c r="G9" s="26" t="s">
        <v>7</v>
      </c>
    </row>
    <row r="10" spans="1:7" x14ac:dyDescent="0.5">
      <c r="A10" s="5">
        <v>5</v>
      </c>
      <c r="B10" s="7" t="s">
        <v>9</v>
      </c>
      <c r="C10" s="28">
        <v>40000000</v>
      </c>
      <c r="D10" s="8">
        <v>620704.42000000004</v>
      </c>
      <c r="E10" s="8">
        <v>3475014.52</v>
      </c>
      <c r="F10" s="33">
        <f>+E10-C10</f>
        <v>-36524985.479999997</v>
      </c>
      <c r="G10" s="26" t="s">
        <v>7</v>
      </c>
    </row>
    <row r="11" spans="1:7" s="10" customFormat="1" x14ac:dyDescent="0.5">
      <c r="A11" s="9"/>
      <c r="B11" s="15" t="s">
        <v>30</v>
      </c>
      <c r="C11" s="46">
        <f>SUM(C6:C10)</f>
        <v>1011920000</v>
      </c>
      <c r="D11" s="14">
        <f>SUM(D6:D10)</f>
        <v>22002449.800000001</v>
      </c>
      <c r="E11" s="14">
        <f>SUM(E6:E10)</f>
        <v>108102491.36</v>
      </c>
      <c r="F11" s="36">
        <f>+E11-C11</f>
        <v>-903817508.63999999</v>
      </c>
      <c r="G11" s="40" t="s">
        <v>7</v>
      </c>
    </row>
    <row r="12" spans="1:7" ht="21" customHeight="1" x14ac:dyDescent="0.5">
      <c r="A12" s="5"/>
      <c r="B12" s="11" t="s">
        <v>31</v>
      </c>
      <c r="C12" s="29"/>
      <c r="D12" s="8"/>
      <c r="E12" s="8"/>
      <c r="F12" s="38"/>
      <c r="G12" s="37"/>
    </row>
    <row r="13" spans="1:7" x14ac:dyDescent="0.5">
      <c r="A13" s="5">
        <v>1</v>
      </c>
      <c r="B13" s="7" t="s">
        <v>16</v>
      </c>
      <c r="C13" s="28">
        <v>2700000</v>
      </c>
      <c r="D13" s="8">
        <v>218500</v>
      </c>
      <c r="E13" s="8">
        <v>1309820</v>
      </c>
      <c r="F13" s="39">
        <f>+E13-C13</f>
        <v>-1390180</v>
      </c>
      <c r="G13" s="37" t="s">
        <v>7</v>
      </c>
    </row>
    <row r="14" spans="1:7" x14ac:dyDescent="0.5">
      <c r="A14" s="5">
        <v>2</v>
      </c>
      <c r="B14" s="7" t="s">
        <v>17</v>
      </c>
      <c r="C14" s="28">
        <v>26000</v>
      </c>
      <c r="D14" s="8">
        <v>2040</v>
      </c>
      <c r="E14" s="8">
        <v>12550</v>
      </c>
      <c r="F14" s="39">
        <f t="shared" ref="F14:F19" si="1">+E14-C14</f>
        <v>-13450</v>
      </c>
      <c r="G14" s="37" t="s">
        <v>7</v>
      </c>
    </row>
    <row r="15" spans="1:7" ht="21.75" customHeight="1" x14ac:dyDescent="0.5">
      <c r="A15" s="3">
        <v>3</v>
      </c>
      <c r="B15" s="12" t="s">
        <v>42</v>
      </c>
      <c r="C15" s="28">
        <v>2000</v>
      </c>
      <c r="D15" s="8">
        <v>0</v>
      </c>
      <c r="E15" s="8">
        <v>903</v>
      </c>
      <c r="F15" s="39">
        <f t="shared" si="1"/>
        <v>-1097</v>
      </c>
      <c r="G15" s="26" t="s">
        <v>7</v>
      </c>
    </row>
    <row r="16" spans="1:7" x14ac:dyDescent="0.5">
      <c r="A16" s="5">
        <v>4</v>
      </c>
      <c r="B16" s="7" t="s">
        <v>15</v>
      </c>
      <c r="C16" s="28">
        <v>580000</v>
      </c>
      <c r="D16" s="8">
        <v>46863</v>
      </c>
      <c r="E16" s="8">
        <v>192132</v>
      </c>
      <c r="F16" s="39">
        <f t="shared" si="1"/>
        <v>-387868</v>
      </c>
      <c r="G16" s="37" t="s">
        <v>7</v>
      </c>
    </row>
    <row r="17" spans="1:7" x14ac:dyDescent="0.5">
      <c r="A17" s="5">
        <v>5</v>
      </c>
      <c r="B17" s="7" t="s">
        <v>14</v>
      </c>
      <c r="C17" s="28">
        <v>1000000</v>
      </c>
      <c r="D17" s="8">
        <v>58500</v>
      </c>
      <c r="E17" s="8">
        <v>436500</v>
      </c>
      <c r="F17" s="39">
        <f t="shared" si="1"/>
        <v>-563500</v>
      </c>
      <c r="G17" s="37" t="s">
        <v>7</v>
      </c>
    </row>
    <row r="18" spans="1:7" x14ac:dyDescent="0.5">
      <c r="A18" s="5">
        <v>6</v>
      </c>
      <c r="B18" s="7" t="s">
        <v>18</v>
      </c>
      <c r="C18" s="28">
        <v>200000</v>
      </c>
      <c r="D18" s="8">
        <v>0</v>
      </c>
      <c r="E18" s="8">
        <v>139500</v>
      </c>
      <c r="F18" s="39">
        <f t="shared" si="1"/>
        <v>-60500</v>
      </c>
      <c r="G18" s="37" t="s">
        <v>7</v>
      </c>
    </row>
    <row r="19" spans="1:7" x14ac:dyDescent="0.5">
      <c r="A19" s="5">
        <v>7</v>
      </c>
      <c r="B19" s="7" t="s">
        <v>13</v>
      </c>
      <c r="C19" s="28">
        <v>21500000</v>
      </c>
      <c r="D19" s="8">
        <v>2610380</v>
      </c>
      <c r="E19" s="8">
        <v>13775100</v>
      </c>
      <c r="F19" s="39">
        <f t="shared" si="1"/>
        <v>-7724900</v>
      </c>
      <c r="G19" s="41" t="s">
        <v>7</v>
      </c>
    </row>
    <row r="20" spans="1:7" x14ac:dyDescent="0.5">
      <c r="A20" s="5">
        <v>8</v>
      </c>
      <c r="B20" s="7" t="s">
        <v>52</v>
      </c>
      <c r="C20" s="28">
        <v>500</v>
      </c>
      <c r="D20" s="8">
        <v>0</v>
      </c>
      <c r="E20" s="8">
        <v>0</v>
      </c>
      <c r="F20" s="42">
        <f>+E20-C20</f>
        <v>-500</v>
      </c>
      <c r="G20" s="41" t="s">
        <v>7</v>
      </c>
    </row>
    <row r="21" spans="1:7" s="10" customFormat="1" x14ac:dyDescent="0.5">
      <c r="A21" s="9"/>
      <c r="B21" s="15" t="s">
        <v>33</v>
      </c>
      <c r="C21" s="46">
        <f>SUM(C13:C20)</f>
        <v>26008500</v>
      </c>
      <c r="D21" s="14">
        <f>SUM(D13:D19)</f>
        <v>2936283</v>
      </c>
      <c r="E21" s="14">
        <f>SUM(E13:E19)</f>
        <v>15866505</v>
      </c>
      <c r="F21" s="36">
        <f>+E21-C21</f>
        <v>-10141995</v>
      </c>
      <c r="G21" s="43" t="s">
        <v>7</v>
      </c>
    </row>
    <row r="22" spans="1:7" ht="21" customHeight="1" x14ac:dyDescent="0.5">
      <c r="A22" s="5"/>
      <c r="B22" s="11" t="s">
        <v>34</v>
      </c>
      <c r="C22" s="30"/>
      <c r="D22" s="8"/>
      <c r="E22" s="8"/>
      <c r="F22" s="8"/>
      <c r="G22" s="8"/>
    </row>
    <row r="23" spans="1:7" ht="21" customHeight="1" x14ac:dyDescent="0.5">
      <c r="A23" s="5">
        <v>1</v>
      </c>
      <c r="B23" s="12" t="s">
        <v>46</v>
      </c>
      <c r="C23" s="28">
        <v>34000</v>
      </c>
      <c r="D23" s="8">
        <v>0</v>
      </c>
      <c r="E23" s="8">
        <v>15000</v>
      </c>
      <c r="F23" s="42">
        <f>+E23-C23</f>
        <v>-19000</v>
      </c>
      <c r="G23" s="41" t="s">
        <v>7</v>
      </c>
    </row>
    <row r="24" spans="1:7" x14ac:dyDescent="0.5">
      <c r="A24" s="3">
        <v>2</v>
      </c>
      <c r="B24" s="12" t="s">
        <v>26</v>
      </c>
      <c r="C24" s="31">
        <v>700000</v>
      </c>
      <c r="D24" s="8">
        <v>44630</v>
      </c>
      <c r="E24" s="8">
        <v>390240</v>
      </c>
      <c r="F24" s="42">
        <f t="shared" ref="F24:F28" si="2">+E24-C24</f>
        <v>-309760</v>
      </c>
      <c r="G24" s="41" t="s">
        <v>7</v>
      </c>
    </row>
    <row r="25" spans="1:7" x14ac:dyDescent="0.5">
      <c r="A25" s="3">
        <v>3</v>
      </c>
      <c r="B25" s="12" t="s">
        <v>27</v>
      </c>
      <c r="C25" s="31">
        <v>700000</v>
      </c>
      <c r="D25" s="8">
        <v>61350</v>
      </c>
      <c r="E25" s="8">
        <v>358100</v>
      </c>
      <c r="F25" s="42">
        <f t="shared" si="2"/>
        <v>-341900</v>
      </c>
      <c r="G25" s="41" t="s">
        <v>7</v>
      </c>
    </row>
    <row r="26" spans="1:7" x14ac:dyDescent="0.5">
      <c r="A26" s="3">
        <v>4</v>
      </c>
      <c r="B26" s="12" t="s">
        <v>19</v>
      </c>
      <c r="C26" s="31">
        <v>3600000</v>
      </c>
      <c r="D26" s="8">
        <v>259645</v>
      </c>
      <c r="E26" s="8">
        <v>1993981</v>
      </c>
      <c r="F26" s="42">
        <f t="shared" si="2"/>
        <v>-1606019</v>
      </c>
      <c r="G26" s="41" t="s">
        <v>7</v>
      </c>
    </row>
    <row r="27" spans="1:7" x14ac:dyDescent="0.5">
      <c r="A27" s="5">
        <v>5</v>
      </c>
      <c r="B27" s="7" t="s">
        <v>20</v>
      </c>
      <c r="C27" s="28">
        <v>3500</v>
      </c>
      <c r="D27" s="8">
        <v>435</v>
      </c>
      <c r="E27" s="8">
        <v>2770</v>
      </c>
      <c r="F27" s="42">
        <f t="shared" si="2"/>
        <v>-730</v>
      </c>
      <c r="G27" s="41" t="s">
        <v>7</v>
      </c>
    </row>
    <row r="28" spans="1:7" x14ac:dyDescent="0.5">
      <c r="A28" s="5">
        <v>6</v>
      </c>
      <c r="B28" s="7" t="s">
        <v>53</v>
      </c>
      <c r="C28" s="28">
        <v>1500</v>
      </c>
      <c r="D28" s="8">
        <v>0</v>
      </c>
      <c r="E28" s="8">
        <v>0</v>
      </c>
      <c r="F28" s="42">
        <f t="shared" si="2"/>
        <v>-1500</v>
      </c>
      <c r="G28" s="41" t="s">
        <v>7</v>
      </c>
    </row>
    <row r="29" spans="1:7" s="10" customFormat="1" x14ac:dyDescent="0.5">
      <c r="A29" s="9"/>
      <c r="B29" s="15" t="s">
        <v>35</v>
      </c>
      <c r="C29" s="46">
        <f>SUM(C23:C28)</f>
        <v>5039000</v>
      </c>
      <c r="D29" s="14">
        <f>SUM(D23:D27)</f>
        <v>366060</v>
      </c>
      <c r="E29" s="14">
        <f>SUM(E23:E27)</f>
        <v>2760091</v>
      </c>
      <c r="F29" s="36">
        <f>+E29-C29</f>
        <v>-2278909</v>
      </c>
      <c r="G29" s="43" t="s">
        <v>7</v>
      </c>
    </row>
    <row r="30" spans="1:7" ht="21" customHeight="1" x14ac:dyDescent="0.5">
      <c r="A30" s="5"/>
      <c r="B30" s="11" t="s">
        <v>36</v>
      </c>
      <c r="C30" s="30"/>
      <c r="D30" s="8"/>
      <c r="E30" s="8"/>
      <c r="F30" s="8"/>
      <c r="G30" s="8"/>
    </row>
    <row r="31" spans="1:7" x14ac:dyDescent="0.5">
      <c r="A31" s="5">
        <v>1</v>
      </c>
      <c r="B31" s="7" t="s">
        <v>21</v>
      </c>
      <c r="C31" s="28">
        <v>2100000</v>
      </c>
      <c r="D31" s="8">
        <v>100713</v>
      </c>
      <c r="E31" s="8">
        <v>417996</v>
      </c>
      <c r="F31" s="33">
        <f>+E31-C31</f>
        <v>-1682004</v>
      </c>
      <c r="G31" s="41" t="s">
        <v>7</v>
      </c>
    </row>
    <row r="32" spans="1:7" s="10" customFormat="1" x14ac:dyDescent="0.5">
      <c r="A32" s="9"/>
      <c r="B32" s="9" t="s">
        <v>38</v>
      </c>
      <c r="C32" s="47">
        <f>SUM(C31)</f>
        <v>2100000</v>
      </c>
      <c r="D32" s="14">
        <f>SUM(D31)</f>
        <v>100713</v>
      </c>
      <c r="E32" s="14">
        <f>SUM(E31)</f>
        <v>417996</v>
      </c>
      <c r="F32" s="36">
        <f>+E32-C32</f>
        <v>-1682004</v>
      </c>
      <c r="G32" s="43" t="s">
        <v>7</v>
      </c>
    </row>
    <row r="33" spans="1:7" ht="19.5" customHeight="1" x14ac:dyDescent="0.5">
      <c r="A33" s="5"/>
      <c r="B33" s="11" t="s">
        <v>37</v>
      </c>
      <c r="C33" s="30"/>
      <c r="D33" s="8"/>
      <c r="E33" s="8"/>
      <c r="F33" s="8"/>
      <c r="G33" s="8"/>
    </row>
    <row r="34" spans="1:7" ht="19.5" customHeight="1" x14ac:dyDescent="0.5">
      <c r="A34" s="5">
        <v>1</v>
      </c>
      <c r="B34" s="7" t="s">
        <v>49</v>
      </c>
      <c r="C34" s="28">
        <v>0</v>
      </c>
      <c r="D34" s="8">
        <v>0</v>
      </c>
      <c r="E34" s="8">
        <v>3600</v>
      </c>
      <c r="F34" s="44">
        <f>+E34-C34</f>
        <v>3600</v>
      </c>
      <c r="G34" s="5" t="s">
        <v>6</v>
      </c>
    </row>
    <row r="35" spans="1:7" x14ac:dyDescent="0.5">
      <c r="A35" s="5">
        <v>2</v>
      </c>
      <c r="B35" s="7" t="s">
        <v>25</v>
      </c>
      <c r="C35" s="28">
        <v>0</v>
      </c>
      <c r="D35" s="8">
        <v>13900</v>
      </c>
      <c r="E35" s="8">
        <v>122600</v>
      </c>
      <c r="F35" s="44">
        <f>+E35-C35</f>
        <v>122600</v>
      </c>
      <c r="G35" s="5" t="s">
        <v>6</v>
      </c>
    </row>
    <row r="36" spans="1:7" x14ac:dyDescent="0.5">
      <c r="A36" s="5">
        <v>3</v>
      </c>
      <c r="B36" s="7" t="s">
        <v>22</v>
      </c>
      <c r="C36" s="28">
        <v>0</v>
      </c>
      <c r="D36" s="8">
        <v>64900</v>
      </c>
      <c r="E36" s="8">
        <v>401161</v>
      </c>
      <c r="F36" s="44">
        <f t="shared" ref="F36:F38" si="3">+E36-C36</f>
        <v>401161</v>
      </c>
      <c r="G36" s="5" t="s">
        <v>6</v>
      </c>
    </row>
    <row r="37" spans="1:7" x14ac:dyDescent="0.5">
      <c r="A37" s="5">
        <v>4</v>
      </c>
      <c r="B37" s="7" t="s">
        <v>24</v>
      </c>
      <c r="C37" s="28">
        <v>0</v>
      </c>
      <c r="D37" s="33">
        <v>-20778</v>
      </c>
      <c r="E37" s="8">
        <v>57516</v>
      </c>
      <c r="F37" s="44">
        <f>+E37-C37</f>
        <v>57516</v>
      </c>
      <c r="G37" s="5" t="s">
        <v>6</v>
      </c>
    </row>
    <row r="38" spans="1:7" x14ac:dyDescent="0.5">
      <c r="A38" s="5">
        <v>5</v>
      </c>
      <c r="B38" s="7" t="s">
        <v>23</v>
      </c>
      <c r="C38" s="48">
        <v>0</v>
      </c>
      <c r="D38" s="8">
        <v>0</v>
      </c>
      <c r="E38" s="8">
        <v>5250</v>
      </c>
      <c r="F38" s="8">
        <f>+E38-C38</f>
        <v>5250</v>
      </c>
      <c r="G38" s="5" t="s">
        <v>6</v>
      </c>
    </row>
    <row r="39" spans="1:7" s="10" customFormat="1" x14ac:dyDescent="0.5">
      <c r="A39" s="9"/>
      <c r="B39" s="15" t="s">
        <v>39</v>
      </c>
      <c r="C39" s="46">
        <f>SUM(C34:C38)</f>
        <v>0</v>
      </c>
      <c r="D39" s="14">
        <f>SUM(D34:D38)</f>
        <v>58022</v>
      </c>
      <c r="E39" s="14">
        <f>SUM(E34:E38)</f>
        <v>590127</v>
      </c>
      <c r="F39" s="14">
        <f>SUM(F34:F38)</f>
        <v>590127</v>
      </c>
      <c r="G39" s="45" t="s">
        <v>6</v>
      </c>
    </row>
  </sheetData>
  <mergeCells count="7">
    <mergeCell ref="A3:A4"/>
    <mergeCell ref="B3:B4"/>
    <mergeCell ref="D3:D4"/>
    <mergeCell ref="E3:E4"/>
    <mergeCell ref="C3:C4"/>
    <mergeCell ref="A1:G1"/>
    <mergeCell ref="A2:G2"/>
  </mergeCells>
  <pageMargins left="0.70866141732283472" right="0.31496062992125984" top="0.55118110236220474" bottom="0.55118110236220474" header="0.31496062992125984" footer="0.31496062992125984"/>
  <pageSetup paperSize="9" orientation="landscape" horizontalDpi="0" verticalDpi="0" r:id="rId1"/>
  <rowBreaks count="1" manualBreakCount="1">
    <brk id="21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96040AA95E5842B434DDADB2366AE0" ma:contentTypeVersion="8" ma:contentTypeDescription="Create a new document." ma:contentTypeScope="" ma:versionID="d0fdf960c4a4cf1a098413b978404921">
  <xsd:schema xmlns:xsd="http://www.w3.org/2001/XMLSchema" xmlns:xs="http://www.w3.org/2001/XMLSchema" xmlns:p="http://schemas.microsoft.com/office/2006/metadata/properties" xmlns:ns3="856cf3b3-a4fd-4e31-8cc5-ff9ff5ea8d34" targetNamespace="http://schemas.microsoft.com/office/2006/metadata/properties" ma:root="true" ma:fieldsID="c9ecb90301905961d80f57553050e03e" ns3:_="">
    <xsd:import namespace="856cf3b3-a4fd-4e31-8cc5-ff9ff5ea8d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cf3b3-a4fd-4e31-8cc5-ff9ff5ea8d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SearchProperties" ma:index="1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43C31D-DCAD-45B8-9BE1-57B3C7AECA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cf3b3-a4fd-4e31-8cc5-ff9ff5ea8d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8DE5A4-DCC3-4BBB-9F4A-377D29A410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7F430A-2969-4E08-82AC-65843DDCE32F}">
  <ds:schemaRefs>
    <ds:schemaRef ds:uri="http://purl.org/dc/terms/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856cf3b3-a4fd-4e31-8cc5-ff9ff5ea8d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ต.ค.66</vt:lpstr>
      <vt:lpstr>พ.ย. 66</vt:lpstr>
      <vt:lpstr>ธ.ค.66</vt:lpstr>
      <vt:lpstr>ม.ค.67</vt:lpstr>
      <vt:lpstr>ก.พ.67</vt:lpstr>
      <vt:lpstr>มี.ค.67</vt:lpstr>
      <vt:lpstr>ต.ค.66!Print_Area</vt:lpstr>
      <vt:lpstr>ก.พ.67!Print_Titles</vt:lpstr>
      <vt:lpstr>ต.ค.66!Print_Titles</vt:lpstr>
      <vt:lpstr>ธ.ค.66!Print_Titles</vt:lpstr>
      <vt:lpstr>'พ.ย. 66'!Print_Titles</vt:lpstr>
      <vt:lpstr>ม.ค.67!Print_Titles</vt:lpstr>
      <vt:lpstr>มี.ค.67!Print_Titles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bma03836</dc:creator>
  <cp:lastModifiedBy>bma03836</cp:lastModifiedBy>
  <cp:lastPrinted>2024-04-23T10:14:01Z</cp:lastPrinted>
  <dcterms:created xsi:type="dcterms:W3CDTF">2024-03-14T06:02:15Z</dcterms:created>
  <dcterms:modified xsi:type="dcterms:W3CDTF">2024-04-23T10:18:04Z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0x0101006796040AA95E5842B434DDADB2366AE0</vt:lpwstr>
  </property>
</Properties>
</file>