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8_{2425E652-6F37-4909-ADD0-A0DFDBBB880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สร" sheetId="1" r:id="rId1"/>
    <sheet name="ทว" sheetId="2" r:id="rId2"/>
    <sheet name="ลพ" sheetId="3" r:id="rId3"/>
    <sheet name="รส" sheetId="4" r:id="rId4"/>
    <sheet name="สน" sheetId="5" r:id="rId5"/>
    <sheet name="ปน" sheetId="6" r:id="rId6"/>
    <sheet name="มปน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wAgzHTH6ugJnPWk4XrVsJMhNWitebgkQA4AC9qRwWcE="/>
    </ext>
  </extLst>
</workbook>
</file>

<file path=xl/calcChain.xml><?xml version="1.0" encoding="utf-8"?>
<calcChain xmlns="http://schemas.openxmlformats.org/spreadsheetml/2006/main">
  <c r="E23" i="7" l="1"/>
  <c r="C23" i="7"/>
  <c r="B23" i="7"/>
  <c r="D22" i="7"/>
  <c r="F22" i="7" s="1"/>
  <c r="F21" i="7"/>
  <c r="D21" i="7"/>
  <c r="D20" i="7"/>
  <c r="F20" i="7" s="1"/>
  <c r="F19" i="7"/>
  <c r="D19" i="7"/>
  <c r="D18" i="7"/>
  <c r="F18" i="7" s="1"/>
  <c r="F17" i="7"/>
  <c r="D17" i="7"/>
  <c r="D16" i="7"/>
  <c r="F16" i="7" s="1"/>
  <c r="F15" i="7"/>
  <c r="D15" i="7"/>
  <c r="D23" i="7" s="1"/>
  <c r="E10" i="7"/>
  <c r="C10" i="7"/>
  <c r="B10" i="7"/>
  <c r="D9" i="7"/>
  <c r="F9" i="7" s="1"/>
  <c r="F8" i="7"/>
  <c r="D8" i="7"/>
  <c r="D7" i="7"/>
  <c r="D10" i="7" s="1"/>
  <c r="F6" i="7"/>
  <c r="D6" i="7"/>
  <c r="E23" i="6"/>
  <c r="C23" i="6"/>
  <c r="B23" i="6"/>
  <c r="F22" i="6"/>
  <c r="D22" i="6"/>
  <c r="D21" i="6"/>
  <c r="F21" i="6" s="1"/>
  <c r="F20" i="6"/>
  <c r="D20" i="6"/>
  <c r="D19" i="6"/>
  <c r="F19" i="6" s="1"/>
  <c r="F18" i="6"/>
  <c r="D18" i="6"/>
  <c r="D17" i="6"/>
  <c r="F17" i="6" s="1"/>
  <c r="F16" i="6"/>
  <c r="D16" i="6"/>
  <c r="D23" i="6" s="1"/>
  <c r="D15" i="6"/>
  <c r="F15" i="6" s="1"/>
  <c r="E10" i="6"/>
  <c r="C10" i="6"/>
  <c r="B10" i="6"/>
  <c r="F9" i="6"/>
  <c r="D9" i="6"/>
  <c r="D8" i="6"/>
  <c r="F8" i="6" s="1"/>
  <c r="F7" i="6"/>
  <c r="D7" i="6"/>
  <c r="D6" i="6"/>
  <c r="D10" i="6" s="1"/>
  <c r="E21" i="5"/>
  <c r="D21" i="5"/>
  <c r="F20" i="5"/>
  <c r="F19" i="5"/>
  <c r="F18" i="5"/>
  <c r="F17" i="5"/>
  <c r="F16" i="5"/>
  <c r="F15" i="5"/>
  <c r="F21" i="5" s="1"/>
  <c r="E10" i="5"/>
  <c r="C10" i="5"/>
  <c r="B10" i="5"/>
  <c r="D9" i="5"/>
  <c r="F9" i="5" s="1"/>
  <c r="F8" i="5"/>
  <c r="D8" i="5"/>
  <c r="D7" i="5"/>
  <c r="F7" i="5" s="1"/>
  <c r="F6" i="5"/>
  <c r="F10" i="5" s="1"/>
  <c r="D6" i="5"/>
  <c r="E23" i="4"/>
  <c r="C23" i="4"/>
  <c r="B23" i="4"/>
  <c r="F22" i="4"/>
  <c r="D22" i="4"/>
  <c r="D21" i="4"/>
  <c r="F21" i="4" s="1"/>
  <c r="F20" i="4"/>
  <c r="D20" i="4"/>
  <c r="D19" i="4"/>
  <c r="F19" i="4" s="1"/>
  <c r="F18" i="4"/>
  <c r="D18" i="4"/>
  <c r="D17" i="4"/>
  <c r="F17" i="4" s="1"/>
  <c r="F16" i="4"/>
  <c r="D16" i="4"/>
  <c r="D23" i="4" s="1"/>
  <c r="D15" i="4"/>
  <c r="E10" i="4"/>
  <c r="C10" i="4"/>
  <c r="B10" i="4"/>
  <c r="F9" i="4"/>
  <c r="D9" i="4"/>
  <c r="D8" i="4"/>
  <c r="F8" i="4" s="1"/>
  <c r="F7" i="4"/>
  <c r="D7" i="4"/>
  <c r="D10" i="4" s="1"/>
  <c r="D6" i="4"/>
  <c r="F6" i="4" s="1"/>
  <c r="E23" i="3"/>
  <c r="C23" i="3"/>
  <c r="B23" i="3"/>
  <c r="F22" i="3"/>
  <c r="D22" i="3"/>
  <c r="D21" i="3"/>
  <c r="F21" i="3" s="1"/>
  <c r="F20" i="3"/>
  <c r="D20" i="3"/>
  <c r="D19" i="3"/>
  <c r="F19" i="3" s="1"/>
  <c r="F18" i="3"/>
  <c r="D18" i="3"/>
  <c r="D17" i="3"/>
  <c r="F17" i="3" s="1"/>
  <c r="F16" i="3"/>
  <c r="D16" i="3"/>
  <c r="D15" i="3"/>
  <c r="D23" i="3" s="1"/>
  <c r="E10" i="3"/>
  <c r="C10" i="3"/>
  <c r="B10" i="3"/>
  <c r="D9" i="3"/>
  <c r="F9" i="3" s="1"/>
  <c r="F8" i="3"/>
  <c r="D8" i="3"/>
  <c r="D7" i="3"/>
  <c r="F7" i="3" s="1"/>
  <c r="F6" i="3"/>
  <c r="F10" i="3" s="1"/>
  <c r="D6" i="3"/>
  <c r="D10" i="3" s="1"/>
  <c r="E23" i="2"/>
  <c r="C23" i="2"/>
  <c r="B23" i="2"/>
  <c r="D22" i="2"/>
  <c r="F22" i="2" s="1"/>
  <c r="F21" i="2"/>
  <c r="D21" i="2"/>
  <c r="D20" i="2"/>
  <c r="F20" i="2" s="1"/>
  <c r="F19" i="2"/>
  <c r="D19" i="2"/>
  <c r="D18" i="2"/>
  <c r="F18" i="2" s="1"/>
  <c r="F17" i="2"/>
  <c r="D17" i="2"/>
  <c r="D16" i="2"/>
  <c r="D23" i="2" s="1"/>
  <c r="F15" i="2"/>
  <c r="D15" i="2"/>
  <c r="E10" i="2"/>
  <c r="C10" i="2"/>
  <c r="B10" i="2"/>
  <c r="F9" i="2"/>
  <c r="D9" i="2"/>
  <c r="D8" i="2"/>
  <c r="F8" i="2" s="1"/>
  <c r="F7" i="2"/>
  <c r="D7" i="2"/>
  <c r="D10" i="2" s="1"/>
  <c r="D6" i="2"/>
  <c r="F6" i="2" s="1"/>
  <c r="F10" i="2" s="1"/>
  <c r="E23" i="1"/>
  <c r="C23" i="1"/>
  <c r="B23" i="1"/>
  <c r="F22" i="1"/>
  <c r="D22" i="1"/>
  <c r="D21" i="1"/>
  <c r="F21" i="1" s="1"/>
  <c r="F20" i="1"/>
  <c r="D20" i="1"/>
  <c r="D19" i="1"/>
  <c r="F19" i="1" s="1"/>
  <c r="F18" i="1"/>
  <c r="D18" i="1"/>
  <c r="D17" i="1"/>
  <c r="F17" i="1" s="1"/>
  <c r="F16" i="1"/>
  <c r="D16" i="1"/>
  <c r="D15" i="1"/>
  <c r="D23" i="1" s="1"/>
  <c r="E10" i="1"/>
  <c r="C10" i="1"/>
  <c r="B10" i="1"/>
  <c r="D9" i="1"/>
  <c r="F9" i="1" s="1"/>
  <c r="F8" i="1"/>
  <c r="D8" i="1"/>
  <c r="D7" i="1"/>
  <c r="F7" i="1" s="1"/>
  <c r="F6" i="1"/>
  <c r="F10" i="1" s="1"/>
  <c r="D6" i="1"/>
  <c r="D10" i="1" s="1"/>
  <c r="F23" i="6" l="1"/>
  <c r="F23" i="4"/>
  <c r="F23" i="7"/>
  <c r="F10" i="4"/>
  <c r="D10" i="5"/>
  <c r="F15" i="1"/>
  <c r="F23" i="1" s="1"/>
  <c r="F16" i="2"/>
  <c r="F23" i="2" s="1"/>
  <c r="F15" i="3"/>
  <c r="F23" i="3" s="1"/>
  <c r="F6" i="6"/>
  <c r="F10" i="6" s="1"/>
  <c r="F7" i="7"/>
  <c r="F10" i="7" s="1"/>
</calcChain>
</file>

<file path=xl/sharedStrings.xml><?xml version="1.0" encoding="utf-8"?>
<sst xmlns="http://schemas.openxmlformats.org/spreadsheetml/2006/main" count="206" uniqueCount="34">
  <si>
    <t>ข้อมูลเงินนอกงบประมาณ โรงเรียนวัดเสมียนนารี</t>
  </si>
  <si>
    <t>ประจำปีงบประมาณ พ.ศ.2567</t>
  </si>
  <si>
    <t>สำนักงานเขตจตุจักร กรุงเทพมหานคร</t>
  </si>
  <si>
    <t>ข้อมูล ณ วันที่ 31 มีนาคม 2567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</si>
  <si>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</si>
  <si>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</si>
  <si>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</si>
  <si>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</si>
  <si>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</si>
  <si>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</si>
  <si>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</si>
  <si>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</si>
  <si>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</si>
  <si>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</si>
  <si>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</si>
  <si>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</si>
  <si>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 สมาคม ชมรมและอื่น ๆ</t>
  </si>
  <si>
    <t>คำอธิบาย</t>
  </si>
  <si>
    <t xml:space="preserve">1. เงินบริจาค หมายถึง ชื่อรายการบริจาค </t>
  </si>
  <si>
    <t>2. นักเรียน/ผู้ปกครอง หมายถึงเงินที่ได้รับจากนักเรียน/ผู้ปกครอง</t>
  </si>
  <si>
    <t>3. บริษัทเอกชน สมาคม ชมรมและอื่น ๆ หมายถึงได้รับเงินจาก บริษัทเอกชน สมาคม ชมรมและอื่น ๆ</t>
  </si>
  <si>
    <t>ข้อมูลเงินนอกงบประมาณ โรงเรียนวัดเทวสุนทร</t>
  </si>
  <si>
    <t>ข้อมูลเงินนอกงบประมาณ โรงเรียนบ้านลาดพร้าว (สาคร - สุ่น พานิชเฮง)</t>
  </si>
  <si>
    <t>ข้อมูลเงินนอกงบประมาณ โรงเรียนรัตนโกสินทร์สมโภช (ราชทัณฑ์อุปถัมภ์)</t>
  </si>
  <si>
    <t>-</t>
  </si>
  <si>
    <t>ข้อมูลเงินนอกงบประมาณ โรงเรียนเสนานิคม</t>
  </si>
  <si>
    <t>ทุนการศึกษาสำหรับนักเรียน</t>
  </si>
  <si>
    <t xml:space="preserve"> -</t>
  </si>
  <si>
    <t>บริษัท เจ.ซี.สมิทธิ์ จำกัด</t>
  </si>
  <si>
    <t>บริษัท เอส.วี.พี. บุ๊ค คีฟปิ้ง จำกัด</t>
  </si>
  <si>
    <t>บริษัท เอส.วี.พี. แอคเค้านท์ติ้ง กรุ๊ป จำกัด</t>
  </si>
  <si>
    <t>ข้อมูลเงินนอกงบประมาณ โรงเรียนประชานิเวศน์</t>
  </si>
  <si>
    <t>ข้อมูลเงินนอกงบประมาณ โรงเรียนมัธยมประชานิเวศน์</t>
  </si>
  <si>
    <t>ทุนการศึกษานักเรียน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</si>
</sst>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6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187" fontId="3" fillId="0" borderId="1" xfId="0" applyNumberFormat="1" applyFont="1" applyBorder="1" applyAlignment="1">
      <alignment shrinkToFit="1"/>
    </xf>
    <xf numFmtId="187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187" fontId="3" fillId="0" borderId="1" xfId="0" applyNumberFormat="1" applyFont="1" applyBorder="1"/>
    <xf numFmtId="187" fontId="3" fillId="0" borderId="1" xfId="0" applyNumberFormat="1" applyFont="1" applyBorder="1" applyAlignment="1">
      <alignment horizontal="left" vertical="center" shrinkToFit="1"/>
    </xf>
    <xf numFmtId="187" fontId="3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/>
    <xf numFmtId="0" fontId="1" fillId="0" borderId="0" xfId="0" applyFont="1"/>
    <xf numFmtId="187" fontId="5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0" workbookViewId="0">
      <selection sqref="A1:F28"/>
    </sheetView>
  </sheetViews>
  <sheetFormatPr defaultColWidth="14.42578125" defaultRowHeight="15" customHeight="1" x14ac:dyDescent="0.25"/>
  <cols>
    <col min="1" max="1" width="20.28515625" style="2" bestFit="1" customWidth="1"/>
    <col min="2" max="2" width="15" style="2" customWidth="1"/>
    <col min="3" max="3" width="19.42578125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0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2185788</v>
      </c>
      <c r="C6" s="6"/>
      <c r="D6" s="7">
        <f t="shared" ref="D6:D9" si="0">SUM(A6:C6)</f>
        <v>2185788</v>
      </c>
      <c r="E6" s="6">
        <v>1190535</v>
      </c>
      <c r="F6" s="7">
        <f t="shared" ref="F6:F9" si="1">SUM(D6-E6)</f>
        <v>995253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515767</v>
      </c>
      <c r="C7" s="6"/>
      <c r="D7" s="7">
        <f t="shared" si="0"/>
        <v>515767</v>
      </c>
      <c r="E7" s="6">
        <v>515767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2561658</v>
      </c>
      <c r="C8" s="6"/>
      <c r="D8" s="7">
        <f t="shared" si="0"/>
        <v>2561658</v>
      </c>
      <c r="E8" s="6">
        <v>1488058</v>
      </c>
      <c r="F8" s="7">
        <f t="shared" si="1"/>
        <v>1073600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5263213</v>
      </c>
      <c r="C10" s="6">
        <f t="shared" si="2"/>
        <v>0</v>
      </c>
      <c r="D10" s="6">
        <f t="shared" si="2"/>
        <v>5263213</v>
      </c>
      <c r="E10" s="6">
        <f t="shared" si="2"/>
        <v>3194360</v>
      </c>
      <c r="F10" s="6">
        <f t="shared" si="2"/>
        <v>2068853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7"/>
      <c r="B15" s="7"/>
      <c r="C15" s="7"/>
      <c r="D15" s="7">
        <f t="shared" ref="D15:D22" si="3">SUM(B15:C15)</f>
        <v>0</v>
      </c>
      <c r="E15" s="7"/>
      <c r="F15" s="7">
        <f t="shared" ref="F15:F22" si="4">SUM(D15-E15)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/>
      <c r="B16" s="7"/>
      <c r="C16" s="7"/>
      <c r="D16" s="7">
        <f t="shared" si="3"/>
        <v>0</v>
      </c>
      <c r="E16" s="7"/>
      <c r="F16" s="7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/>
      <c r="B17" s="7"/>
      <c r="C17" s="7"/>
      <c r="D17" s="7">
        <f t="shared" si="3"/>
        <v>0</v>
      </c>
      <c r="E17" s="7"/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/>
      <c r="B18" s="7"/>
      <c r="C18" s="7"/>
      <c r="D18" s="7">
        <f t="shared" si="3"/>
        <v>0</v>
      </c>
      <c r="E18" s="7"/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/>
      <c r="B19" s="6"/>
      <c r="C19" s="6"/>
      <c r="D19" s="7">
        <f t="shared" si="3"/>
        <v>0</v>
      </c>
      <c r="E19" s="6"/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/>
      <c r="B20" s="6"/>
      <c r="C20" s="6"/>
      <c r="D20" s="7">
        <f t="shared" si="3"/>
        <v>0</v>
      </c>
      <c r="E20" s="6"/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/>
      <c r="B21" s="6"/>
      <c r="C21" s="6"/>
      <c r="D21" s="7">
        <f t="shared" si="3"/>
        <v>0</v>
      </c>
      <c r="E21" s="6"/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/>
      <c r="B22" s="6"/>
      <c r="C22" s="6"/>
      <c r="D22" s="7">
        <f t="shared" si="3"/>
        <v>0</v>
      </c>
      <c r="E22" s="6"/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35433070866141736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sqref="A1:F30"/>
    </sheetView>
  </sheetViews>
  <sheetFormatPr defaultColWidth="14.42578125" defaultRowHeight="15" customHeight="1" x14ac:dyDescent="0.25"/>
  <cols>
    <col min="1" max="1" width="20.28515625" style="2" bestFit="1" customWidth="1"/>
    <col min="2" max="2" width="15" style="2" customWidth="1"/>
    <col min="3" max="3" width="16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21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291830</v>
      </c>
      <c r="C6" s="6"/>
      <c r="D6" s="7">
        <f t="shared" ref="D6:D9" si="0">SUM(A6:C6)</f>
        <v>291830</v>
      </c>
      <c r="E6" s="6">
        <v>147536</v>
      </c>
      <c r="F6" s="7">
        <f t="shared" ref="F6:F9" si="1">SUM(D6-E6)</f>
        <v>144294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58130</v>
      </c>
      <c r="C7" s="6"/>
      <c r="D7" s="7">
        <f t="shared" si="0"/>
        <v>58130</v>
      </c>
      <c r="E7" s="6">
        <v>58130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384021</v>
      </c>
      <c r="C8" s="6"/>
      <c r="D8" s="7">
        <f t="shared" si="0"/>
        <v>384021</v>
      </c>
      <c r="E8" s="6">
        <v>81828.509999999995</v>
      </c>
      <c r="F8" s="7">
        <f t="shared" si="1"/>
        <v>302192.49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733981</v>
      </c>
      <c r="C10" s="6">
        <f t="shared" si="2"/>
        <v>0</v>
      </c>
      <c r="D10" s="6">
        <f t="shared" si="2"/>
        <v>733981</v>
      </c>
      <c r="E10" s="6">
        <f t="shared" si="2"/>
        <v>287494.51</v>
      </c>
      <c r="F10" s="6">
        <f t="shared" si="2"/>
        <v>446486.49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7"/>
      <c r="B15" s="7"/>
      <c r="C15" s="7"/>
      <c r="D15" s="7">
        <f t="shared" ref="D15:D22" si="3">SUM(B15:C15)</f>
        <v>0</v>
      </c>
      <c r="E15" s="7"/>
      <c r="F15" s="7">
        <f t="shared" ref="F15:F22" si="4">SUM(D15-E15)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/>
      <c r="B16" s="7"/>
      <c r="C16" s="7"/>
      <c r="D16" s="7">
        <f t="shared" si="3"/>
        <v>0</v>
      </c>
      <c r="E16" s="7"/>
      <c r="F16" s="7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/>
      <c r="B17" s="7"/>
      <c r="C17" s="7"/>
      <c r="D17" s="7">
        <f t="shared" si="3"/>
        <v>0</v>
      </c>
      <c r="E17" s="7"/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/>
      <c r="B18" s="7"/>
      <c r="C18" s="7"/>
      <c r="D18" s="7">
        <f t="shared" si="3"/>
        <v>0</v>
      </c>
      <c r="E18" s="7"/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/>
      <c r="B19" s="6"/>
      <c r="C19" s="6"/>
      <c r="D19" s="7">
        <f t="shared" si="3"/>
        <v>0</v>
      </c>
      <c r="E19" s="6"/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/>
      <c r="B20" s="6"/>
      <c r="C20" s="6"/>
      <c r="D20" s="7">
        <f t="shared" si="3"/>
        <v>0</v>
      </c>
      <c r="E20" s="6"/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/>
      <c r="B21" s="6"/>
      <c r="C21" s="6"/>
      <c r="D21" s="7">
        <f t="shared" si="3"/>
        <v>0</v>
      </c>
      <c r="E21" s="6"/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/>
      <c r="B22" s="6"/>
      <c r="C22" s="6"/>
      <c r="D22" s="7">
        <f t="shared" si="3"/>
        <v>0</v>
      </c>
      <c r="E22" s="6"/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17" workbookViewId="0">
      <selection sqref="A1:F28"/>
    </sheetView>
  </sheetViews>
  <sheetFormatPr defaultColWidth="14.42578125" defaultRowHeight="15" customHeight="1" x14ac:dyDescent="0.25"/>
  <cols>
    <col min="1" max="1" width="20.140625" style="2" customWidth="1"/>
    <col min="2" max="2" width="15" style="2" customWidth="1"/>
    <col min="3" max="3" width="19.42578125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22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1510835</v>
      </c>
      <c r="C6" s="6"/>
      <c r="D6" s="7">
        <f t="shared" ref="D6:D9" si="0">SUM(A6:C6)</f>
        <v>1510835</v>
      </c>
      <c r="E6" s="6">
        <v>706997</v>
      </c>
      <c r="F6" s="7">
        <f t="shared" ref="F6:F9" si="1">SUM(D6-E6)</f>
        <v>803838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346663.2</v>
      </c>
      <c r="C7" s="6"/>
      <c r="D7" s="7">
        <f t="shared" si="0"/>
        <v>346663.2</v>
      </c>
      <c r="E7" s="6">
        <v>346663.2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1772364</v>
      </c>
      <c r="C8" s="6"/>
      <c r="D8" s="7">
        <f t="shared" si="0"/>
        <v>1772364</v>
      </c>
      <c r="E8" s="6">
        <v>721600</v>
      </c>
      <c r="F8" s="7">
        <f t="shared" si="1"/>
        <v>1050764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3629862.2</v>
      </c>
      <c r="C10" s="6">
        <f t="shared" si="2"/>
        <v>0</v>
      </c>
      <c r="D10" s="6">
        <f t="shared" si="2"/>
        <v>3629862.2</v>
      </c>
      <c r="E10" s="6">
        <f t="shared" si="2"/>
        <v>1775260.2</v>
      </c>
      <c r="F10" s="6">
        <f t="shared" si="2"/>
        <v>1854602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7"/>
      <c r="B15" s="7"/>
      <c r="C15" s="7"/>
      <c r="D15" s="7">
        <f t="shared" ref="D15:D22" si="3">SUM(B15:C15)</f>
        <v>0</v>
      </c>
      <c r="E15" s="7"/>
      <c r="F15" s="7">
        <f t="shared" ref="F15:F22" si="4">SUM(D15-E15)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/>
      <c r="B16" s="7"/>
      <c r="C16" s="7"/>
      <c r="D16" s="7">
        <f t="shared" si="3"/>
        <v>0</v>
      </c>
      <c r="E16" s="7"/>
      <c r="F16" s="7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/>
      <c r="B17" s="7"/>
      <c r="C17" s="7"/>
      <c r="D17" s="7">
        <f t="shared" si="3"/>
        <v>0</v>
      </c>
      <c r="E17" s="7"/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/>
      <c r="B18" s="7"/>
      <c r="C18" s="7"/>
      <c r="D18" s="7">
        <f t="shared" si="3"/>
        <v>0</v>
      </c>
      <c r="E18" s="7"/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/>
      <c r="B19" s="6"/>
      <c r="C19" s="6"/>
      <c r="D19" s="7">
        <f t="shared" si="3"/>
        <v>0</v>
      </c>
      <c r="E19" s="6"/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/>
      <c r="B20" s="6"/>
      <c r="C20" s="6"/>
      <c r="D20" s="7">
        <f t="shared" si="3"/>
        <v>0</v>
      </c>
      <c r="E20" s="6"/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/>
      <c r="B21" s="6"/>
      <c r="C21" s="6"/>
      <c r="D21" s="7">
        <f t="shared" si="3"/>
        <v>0</v>
      </c>
      <c r="E21" s="6"/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/>
      <c r="B22" s="6"/>
      <c r="C22" s="6"/>
      <c r="D22" s="7">
        <f t="shared" si="3"/>
        <v>0</v>
      </c>
      <c r="E22" s="6"/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9" workbookViewId="0">
      <selection sqref="A1:F28"/>
    </sheetView>
  </sheetViews>
  <sheetFormatPr defaultColWidth="14.42578125" defaultRowHeight="15" customHeight="1" x14ac:dyDescent="0.25"/>
  <cols>
    <col min="1" max="1" width="17.85546875" style="2" customWidth="1"/>
    <col min="2" max="2" width="15" style="2" customWidth="1"/>
    <col min="3" max="3" width="19.42578125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23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2888929</v>
      </c>
      <c r="C6" s="6"/>
      <c r="D6" s="7">
        <f t="shared" ref="D6:D9" si="0">SUM(A6:C6)</f>
        <v>2888929</v>
      </c>
      <c r="E6" s="6">
        <v>1501085</v>
      </c>
      <c r="F6" s="7">
        <f t="shared" ref="F6:F9" si="1">SUM(D6-E6)</f>
        <v>1387844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642595</v>
      </c>
      <c r="C7" s="6"/>
      <c r="D7" s="7">
        <f t="shared" si="0"/>
        <v>642595</v>
      </c>
      <c r="E7" s="6">
        <v>642595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3410814</v>
      </c>
      <c r="C8" s="6"/>
      <c r="D8" s="7">
        <f t="shared" si="0"/>
        <v>3410814</v>
      </c>
      <c r="E8" s="6">
        <v>1432200</v>
      </c>
      <c r="F8" s="7">
        <f t="shared" si="1"/>
        <v>1978614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6942338</v>
      </c>
      <c r="C10" s="6">
        <f t="shared" si="2"/>
        <v>0</v>
      </c>
      <c r="D10" s="6">
        <f t="shared" si="2"/>
        <v>6942338</v>
      </c>
      <c r="E10" s="6">
        <f t="shared" si="2"/>
        <v>3575880</v>
      </c>
      <c r="F10" s="6">
        <f t="shared" si="2"/>
        <v>3366458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7" t="s">
        <v>24</v>
      </c>
      <c r="B15" s="7" t="s">
        <v>24</v>
      </c>
      <c r="C15" s="7" t="s">
        <v>24</v>
      </c>
      <c r="D15" s="7">
        <f t="shared" ref="D15:D22" si="3">SUM(B15:C15)</f>
        <v>0</v>
      </c>
      <c r="E15" s="7" t="s">
        <v>24</v>
      </c>
      <c r="F15" s="7" t="s">
        <v>24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/>
      <c r="B16" s="7"/>
      <c r="C16" s="7"/>
      <c r="D16" s="7">
        <f t="shared" si="3"/>
        <v>0</v>
      </c>
      <c r="E16" s="7"/>
      <c r="F16" s="7">
        <f t="shared" ref="F16:F22" si="4">SUM(D16-E16)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/>
      <c r="B17" s="7"/>
      <c r="C17" s="7"/>
      <c r="D17" s="7">
        <f t="shared" si="3"/>
        <v>0</v>
      </c>
      <c r="E17" s="7"/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/>
      <c r="B18" s="7"/>
      <c r="C18" s="7"/>
      <c r="D18" s="7">
        <f t="shared" si="3"/>
        <v>0</v>
      </c>
      <c r="E18" s="7"/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/>
      <c r="B19" s="6"/>
      <c r="C19" s="6"/>
      <c r="D19" s="7">
        <f t="shared" si="3"/>
        <v>0</v>
      </c>
      <c r="E19" s="6"/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/>
      <c r="B20" s="6"/>
      <c r="C20" s="6"/>
      <c r="D20" s="7">
        <f t="shared" si="3"/>
        <v>0</v>
      </c>
      <c r="E20" s="6"/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/>
      <c r="B21" s="6"/>
      <c r="C21" s="6"/>
      <c r="D21" s="7">
        <f t="shared" si="3"/>
        <v>0</v>
      </c>
      <c r="E21" s="6"/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/>
      <c r="B22" s="6"/>
      <c r="C22" s="6"/>
      <c r="D22" s="7">
        <f t="shared" si="3"/>
        <v>0</v>
      </c>
      <c r="E22" s="6"/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8"/>
  <sheetViews>
    <sheetView topLeftCell="A13" workbookViewId="0">
      <selection sqref="A1:F26"/>
    </sheetView>
  </sheetViews>
  <sheetFormatPr defaultColWidth="14.42578125" defaultRowHeight="15" customHeight="1" x14ac:dyDescent="0.25"/>
  <cols>
    <col min="1" max="1" width="24" style="2" customWidth="1"/>
    <col min="2" max="2" width="18" style="2" customWidth="1"/>
    <col min="3" max="3" width="27.5703125" style="2" customWidth="1"/>
    <col min="4" max="4" width="12.7109375" style="2" customWidth="1"/>
    <col min="5" max="5" width="14.5703125" style="2" customWidth="1"/>
    <col min="6" max="6" width="14.2851562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25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5445560</v>
      </c>
      <c r="C6" s="6"/>
      <c r="D6" s="7">
        <f t="shared" ref="D6:D9" si="0">SUM(A6:C6)</f>
        <v>5445560</v>
      </c>
      <c r="E6" s="6">
        <v>2611284</v>
      </c>
      <c r="F6" s="7">
        <f t="shared" ref="F6:F9" si="1">SUM(D6-E6)</f>
        <v>2834276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688042</v>
      </c>
      <c r="C7" s="6"/>
      <c r="D7" s="7">
        <f t="shared" si="0"/>
        <v>688042</v>
      </c>
      <c r="E7" s="6">
        <v>688042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3687882</v>
      </c>
      <c r="C8" s="6"/>
      <c r="D8" s="7">
        <f t="shared" si="0"/>
        <v>3687882</v>
      </c>
      <c r="E8" s="6">
        <v>1432220</v>
      </c>
      <c r="F8" s="7">
        <f t="shared" si="1"/>
        <v>2255662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9821484</v>
      </c>
      <c r="C10" s="6">
        <f t="shared" si="2"/>
        <v>0</v>
      </c>
      <c r="D10" s="6">
        <f t="shared" si="2"/>
        <v>9821484</v>
      </c>
      <c r="E10" s="6">
        <f t="shared" si="2"/>
        <v>4731546</v>
      </c>
      <c r="F10" s="6">
        <f t="shared" si="2"/>
        <v>5089938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x14ac:dyDescent="0.35">
      <c r="A15" s="11" t="s">
        <v>26</v>
      </c>
      <c r="B15" s="7" t="s">
        <v>27</v>
      </c>
      <c r="C15" s="12" t="s">
        <v>28</v>
      </c>
      <c r="D15" s="12">
        <v>5000</v>
      </c>
      <c r="E15" s="12">
        <v>5000</v>
      </c>
      <c r="F15" s="7">
        <f t="shared" ref="F15:F20" si="3">SUM(D15-E15)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35">
      <c r="A16" s="11" t="s">
        <v>26</v>
      </c>
      <c r="B16" s="7" t="s">
        <v>27</v>
      </c>
      <c r="C16" s="12" t="s">
        <v>29</v>
      </c>
      <c r="D16" s="12">
        <v>5000</v>
      </c>
      <c r="E16" s="12">
        <v>5000</v>
      </c>
      <c r="F16" s="7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11" t="s">
        <v>26</v>
      </c>
      <c r="B17" s="7" t="s">
        <v>27</v>
      </c>
      <c r="C17" s="12" t="s">
        <v>29</v>
      </c>
      <c r="D17" s="12">
        <v>5000</v>
      </c>
      <c r="E17" s="12">
        <v>5000</v>
      </c>
      <c r="F17" s="7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11" t="s">
        <v>26</v>
      </c>
      <c r="B18" s="7" t="s">
        <v>27</v>
      </c>
      <c r="C18" s="12" t="s">
        <v>30</v>
      </c>
      <c r="D18" s="12">
        <v>5000</v>
      </c>
      <c r="E18" s="12">
        <v>5000</v>
      </c>
      <c r="F18" s="7">
        <f t="shared" si="3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11" t="s">
        <v>26</v>
      </c>
      <c r="B19" s="7" t="s">
        <v>27</v>
      </c>
      <c r="C19" s="12" t="s">
        <v>29</v>
      </c>
      <c r="D19" s="12">
        <v>5000</v>
      </c>
      <c r="E19" s="6">
        <v>5000</v>
      </c>
      <c r="F19" s="7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11" t="s">
        <v>26</v>
      </c>
      <c r="B20" s="7" t="s">
        <v>27</v>
      </c>
      <c r="C20" s="12" t="s">
        <v>30</v>
      </c>
      <c r="D20" s="12">
        <v>5000</v>
      </c>
      <c r="E20" s="6">
        <v>5000</v>
      </c>
      <c r="F20" s="7">
        <f t="shared" si="3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 x14ac:dyDescent="0.35">
      <c r="A21" s="13" t="s">
        <v>7</v>
      </c>
      <c r="B21" s="7"/>
      <c r="C21" s="14"/>
      <c r="D21" s="14">
        <f t="shared" ref="D21:F21" si="4">SUM(D15:D20)</f>
        <v>30000</v>
      </c>
      <c r="E21" s="14">
        <f t="shared" si="4"/>
        <v>30000</v>
      </c>
      <c r="F21" s="14">
        <f t="shared" si="4"/>
        <v>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1" t="s">
        <v>17</v>
      </c>
      <c r="B23" s="1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9" workbookViewId="0">
      <selection sqref="A1:F28"/>
    </sheetView>
  </sheetViews>
  <sheetFormatPr defaultColWidth="14.42578125" defaultRowHeight="15" customHeight="1" x14ac:dyDescent="0.25"/>
  <cols>
    <col min="1" max="1" width="23" style="2" customWidth="1"/>
    <col min="2" max="2" width="15" style="2" customWidth="1"/>
    <col min="3" max="3" width="19.42578125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31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7994614</v>
      </c>
      <c r="C6" s="6"/>
      <c r="D6" s="7">
        <f t="shared" ref="D6:D9" si="0">SUM(A6:C6)</f>
        <v>7994614</v>
      </c>
      <c r="E6" s="6">
        <v>4262789</v>
      </c>
      <c r="F6" s="7">
        <f t="shared" ref="F6:F9" si="1">SUM(D6-E6)</f>
        <v>3731825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>
        <v>1785014</v>
      </c>
      <c r="C7" s="6"/>
      <c r="D7" s="7">
        <f t="shared" si="0"/>
        <v>1785014</v>
      </c>
      <c r="E7" s="6">
        <v>1785014</v>
      </c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>
        <v>9205570</v>
      </c>
      <c r="C8" s="6"/>
      <c r="D8" s="7">
        <f t="shared" si="0"/>
        <v>9205570</v>
      </c>
      <c r="E8" s="6">
        <v>3715800</v>
      </c>
      <c r="F8" s="7">
        <f t="shared" si="1"/>
        <v>5489770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18985198</v>
      </c>
      <c r="C10" s="6">
        <f t="shared" si="2"/>
        <v>0</v>
      </c>
      <c r="D10" s="6">
        <f t="shared" si="2"/>
        <v>18985198</v>
      </c>
      <c r="E10" s="6">
        <f t="shared" si="2"/>
        <v>9763603</v>
      </c>
      <c r="F10" s="6">
        <f t="shared" si="2"/>
        <v>9221595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7">
        <v>0</v>
      </c>
      <c r="B15" s="7">
        <v>0</v>
      </c>
      <c r="C15" s="7">
        <v>0</v>
      </c>
      <c r="D15" s="7">
        <f t="shared" ref="D15:D22" si="3">SUM(B15:C15)</f>
        <v>0</v>
      </c>
      <c r="E15" s="7">
        <v>0</v>
      </c>
      <c r="F15" s="7">
        <f t="shared" ref="F15:F22" si="4">SUM(D15-E15)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>
        <v>0</v>
      </c>
      <c r="B16" s="7">
        <v>0</v>
      </c>
      <c r="C16" s="7">
        <v>0</v>
      </c>
      <c r="D16" s="7">
        <f t="shared" si="3"/>
        <v>0</v>
      </c>
      <c r="E16" s="7">
        <v>0</v>
      </c>
      <c r="F16" s="7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>
        <v>0</v>
      </c>
      <c r="B17" s="7">
        <v>0</v>
      </c>
      <c r="C17" s="7">
        <v>0</v>
      </c>
      <c r="D17" s="7">
        <f t="shared" si="3"/>
        <v>0</v>
      </c>
      <c r="E17" s="7">
        <v>0</v>
      </c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>
        <v>0</v>
      </c>
      <c r="B18" s="7">
        <v>0</v>
      </c>
      <c r="C18" s="7">
        <v>0</v>
      </c>
      <c r="D18" s="7">
        <f t="shared" si="3"/>
        <v>0</v>
      </c>
      <c r="E18" s="7">
        <v>0</v>
      </c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>
        <v>0</v>
      </c>
      <c r="B19" s="6">
        <v>0</v>
      </c>
      <c r="C19" s="6">
        <v>0</v>
      </c>
      <c r="D19" s="7">
        <f t="shared" si="3"/>
        <v>0</v>
      </c>
      <c r="E19" s="6">
        <v>0</v>
      </c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>
        <v>0</v>
      </c>
      <c r="B20" s="6">
        <v>0</v>
      </c>
      <c r="C20" s="6">
        <v>0</v>
      </c>
      <c r="D20" s="7">
        <f t="shared" si="3"/>
        <v>0</v>
      </c>
      <c r="E20" s="6">
        <v>0</v>
      </c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>
        <v>0</v>
      </c>
      <c r="B21" s="6">
        <v>0</v>
      </c>
      <c r="C21" s="6">
        <v>0</v>
      </c>
      <c r="D21" s="7">
        <f t="shared" si="3"/>
        <v>0</v>
      </c>
      <c r="E21" s="6">
        <v>0</v>
      </c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>
        <v>0</v>
      </c>
      <c r="B22" s="6">
        <v>0</v>
      </c>
      <c r="C22" s="6">
        <v>0</v>
      </c>
      <c r="D22" s="7">
        <f t="shared" si="3"/>
        <v>0</v>
      </c>
      <c r="E22" s="6">
        <v>0</v>
      </c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abSelected="1" workbookViewId="0">
      <selection activeCell="L24" sqref="L24"/>
    </sheetView>
  </sheetViews>
  <sheetFormatPr defaultColWidth="14.42578125" defaultRowHeight="15" customHeight="1" x14ac:dyDescent="0.25"/>
  <cols>
    <col min="1" max="1" width="18.42578125" style="2" customWidth="1"/>
    <col min="2" max="2" width="15" style="2" customWidth="1"/>
    <col min="3" max="3" width="19.42578125" style="2" customWidth="1"/>
    <col min="4" max="4" width="15.140625" style="2" customWidth="1"/>
    <col min="5" max="5" width="14.42578125" style="2" customWidth="1"/>
    <col min="6" max="6" width="15" style="2" customWidth="1"/>
    <col min="7" max="26" width="8.7109375" style="2" customWidth="1"/>
    <col min="27" max="16384" width="14.42578125" style="2"/>
  </cols>
  <sheetData>
    <row r="1" spans="1:26" ht="21" customHeight="1" x14ac:dyDescent="0.35">
      <c r="A1" s="17" t="s">
        <v>32</v>
      </c>
      <c r="B1" s="18"/>
      <c r="C1" s="1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17" t="s">
        <v>1</v>
      </c>
      <c r="B2" s="18"/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17" t="s">
        <v>2</v>
      </c>
      <c r="B3" s="18"/>
      <c r="C3" s="18"/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5" t="s">
        <v>10</v>
      </c>
      <c r="B6" s="6">
        <v>13297187</v>
      </c>
      <c r="C6" s="6"/>
      <c r="D6" s="7">
        <f t="shared" ref="D6:D9" si="0">SUM(A6:C6)</f>
        <v>13297187</v>
      </c>
      <c r="E6" s="6">
        <v>7033906</v>
      </c>
      <c r="F6" s="7">
        <f t="shared" ref="F6:F9" si="1">SUM(D6-E6)</f>
        <v>6263281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5" t="s">
        <v>11</v>
      </c>
      <c r="B7" s="6"/>
      <c r="C7" s="6"/>
      <c r="D7" s="7">
        <f t="shared" si="0"/>
        <v>0</v>
      </c>
      <c r="E7" s="6"/>
      <c r="F7" s="7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5" t="s">
        <v>12</v>
      </c>
      <c r="B8" s="6"/>
      <c r="C8" s="6">
        <v>9325800</v>
      </c>
      <c r="D8" s="7">
        <f t="shared" si="0"/>
        <v>9325800</v>
      </c>
      <c r="E8" s="6">
        <v>4250700</v>
      </c>
      <c r="F8" s="7">
        <f t="shared" si="1"/>
        <v>5075100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5" t="s">
        <v>13</v>
      </c>
      <c r="B9" s="6"/>
      <c r="C9" s="6"/>
      <c r="D9" s="7">
        <f t="shared" si="0"/>
        <v>0</v>
      </c>
      <c r="E9" s="6"/>
      <c r="F9" s="7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8" t="s">
        <v>7</v>
      </c>
      <c r="B10" s="6">
        <f t="shared" ref="B10:F10" si="2">SUM(B2:B9)</f>
        <v>13297187</v>
      </c>
      <c r="C10" s="6">
        <f t="shared" si="2"/>
        <v>9325800</v>
      </c>
      <c r="D10" s="6">
        <f t="shared" si="2"/>
        <v>22622987</v>
      </c>
      <c r="E10" s="6">
        <f t="shared" si="2"/>
        <v>11284606</v>
      </c>
      <c r="F10" s="6">
        <f t="shared" si="2"/>
        <v>11338381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4" t="s">
        <v>14</v>
      </c>
      <c r="B14" s="4" t="s">
        <v>15</v>
      </c>
      <c r="C14" s="4" t="s">
        <v>16</v>
      </c>
      <c r="D14" s="4" t="s">
        <v>7</v>
      </c>
      <c r="E14" s="4" t="s">
        <v>8</v>
      </c>
      <c r="F14" s="4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6" t="s">
        <v>33</v>
      </c>
      <c r="B15" s="7">
        <v>5000</v>
      </c>
      <c r="C15" s="7"/>
      <c r="D15" s="7">
        <f t="shared" ref="D15:D22" si="3">SUM(B15:C15)</f>
        <v>5000</v>
      </c>
      <c r="E15" s="7"/>
      <c r="F15" s="7">
        <f t="shared" ref="F15:F22" si="4">SUM(D15-E15)</f>
        <v>5000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7"/>
      <c r="B16" s="7"/>
      <c r="C16" s="7"/>
      <c r="D16" s="7">
        <f t="shared" si="3"/>
        <v>0</v>
      </c>
      <c r="E16" s="7"/>
      <c r="F16" s="7">
        <f t="shared" si="4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7"/>
      <c r="B17" s="7"/>
      <c r="C17" s="7"/>
      <c r="D17" s="7">
        <f t="shared" si="3"/>
        <v>0</v>
      </c>
      <c r="E17" s="7"/>
      <c r="F17" s="7">
        <f t="shared" si="4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7"/>
      <c r="B18" s="7"/>
      <c r="C18" s="7"/>
      <c r="D18" s="7">
        <f t="shared" si="3"/>
        <v>0</v>
      </c>
      <c r="E18" s="7"/>
      <c r="F18" s="7">
        <f t="shared" si="4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/>
      <c r="B19" s="6"/>
      <c r="C19" s="6"/>
      <c r="D19" s="7">
        <f t="shared" si="3"/>
        <v>0</v>
      </c>
      <c r="E19" s="6"/>
      <c r="F19" s="7">
        <f t="shared" si="4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/>
      <c r="B20" s="6"/>
      <c r="C20" s="6"/>
      <c r="D20" s="7">
        <f t="shared" si="3"/>
        <v>0</v>
      </c>
      <c r="E20" s="6"/>
      <c r="F20" s="7">
        <f t="shared" si="4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6"/>
      <c r="B21" s="6"/>
      <c r="C21" s="6"/>
      <c r="D21" s="7">
        <f t="shared" si="3"/>
        <v>0</v>
      </c>
      <c r="E21" s="6"/>
      <c r="F21" s="7">
        <f t="shared" si="4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6"/>
      <c r="B22" s="6"/>
      <c r="C22" s="6"/>
      <c r="D22" s="7">
        <f t="shared" si="3"/>
        <v>0</v>
      </c>
      <c r="E22" s="6"/>
      <c r="F22" s="7">
        <f t="shared" si="4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9" t="s">
        <v>7</v>
      </c>
      <c r="B23" s="10">
        <f t="shared" ref="B23:F23" si="5">SUM(B15:B22)</f>
        <v>5000</v>
      </c>
      <c r="C23" s="10">
        <f t="shared" si="5"/>
        <v>0</v>
      </c>
      <c r="D23" s="10">
        <f t="shared" si="5"/>
        <v>5000</v>
      </c>
      <c r="E23" s="10">
        <f t="shared" si="5"/>
        <v>0</v>
      </c>
      <c r="F23" s="10">
        <f t="shared" si="5"/>
        <v>5000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1" t="s">
        <v>17</v>
      </c>
      <c r="B25" s="1" t="s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สร</vt:lpstr>
      <vt:lpstr>ทว</vt:lpstr>
      <vt:lpstr>ลพ</vt:lpstr>
      <vt:lpstr>รส</vt:lpstr>
      <vt:lpstr>สน</vt:lpstr>
      <vt:lpstr>ปน</vt:lpstr>
      <vt:lpstr>มปน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62-50260700-005</dc:creator>
  <cp:lastModifiedBy>JANG S</cp:lastModifiedBy>
  <dcterms:created xsi:type="dcterms:W3CDTF">2019-10-01T08:33:20Z</dcterms:created>
  <dcterms:modified xsi:type="dcterms:W3CDTF">2024-04-25T05:12:25Z</dcterms:modified>
</cp:coreProperties>
</file>