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9DE29796-8762-4C5D-A5D1-90497C18FF9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69" sheetId="1" r:id="rId1"/>
  </sheets>
  <definedNames>
    <definedName name="_xlnm.Print_Titles" localSheetId="0">'69'!$1:$6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L41" i="1" s="1"/>
  <c r="L75" i="1"/>
  <c r="J10" i="1"/>
  <c r="L10" i="1" s="1"/>
  <c r="J8" i="1"/>
  <c r="L8" i="1" s="1"/>
  <c r="J9" i="1"/>
  <c r="L9" i="1" s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L63" i="1" s="1"/>
  <c r="J64" i="1"/>
  <c r="L64" i="1" s="1"/>
  <c r="J65" i="1"/>
  <c r="L65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E76" i="1"/>
  <c r="F76" i="1"/>
  <c r="G76" i="1"/>
  <c r="H76" i="1"/>
  <c r="D76" i="1"/>
  <c r="J7" i="1" l="1"/>
  <c r="L7" i="1" s="1"/>
  <c r="I76" i="1"/>
  <c r="C76" i="1"/>
  <c r="J76" i="1" l="1"/>
  <c r="L76" i="1"/>
</calcChain>
</file>

<file path=xl/sharedStrings.xml><?xml version="1.0" encoding="utf-8"?>
<sst xmlns="http://schemas.openxmlformats.org/spreadsheetml/2006/main" count="152" uniqueCount="91">
  <si>
    <t>ประเภทรายรับ</t>
  </si>
  <si>
    <t>ประมาณการรายรับ</t>
  </si>
  <si>
    <t xml:space="preserve">ปีงบประมาณ  </t>
  </si>
  <si>
    <t>ภาษีที่ดินและสิ่งปลูกสร้าง</t>
  </si>
  <si>
    <t>ภาษีบำรุงท้องที่</t>
  </si>
  <si>
    <t>ภาษีโรงเรือนและที่ดิน</t>
  </si>
  <si>
    <t>ภาษีป้าย</t>
  </si>
  <si>
    <t>อากรการฆ่าสัตว์</t>
  </si>
  <si>
    <t>ภาษีบำรุงกรุงเทพมหานครสำหรับน้ำมันฯ</t>
  </si>
  <si>
    <t>ภาษีการพนัน</t>
  </si>
  <si>
    <t>ค่าธรรมเนียมเก็บขนมูลฝอยทั่วไป</t>
  </si>
  <si>
    <t>ค่าธรรมเนียมขนถ่ายสิ่งปฏิกูล</t>
  </si>
  <si>
    <t>ค่าธรรมเนียมตามกฎหมายควบคุมอาคาร</t>
  </si>
  <si>
    <t>ค่าธรรมเนียมการจอดยานยนต์</t>
  </si>
  <si>
    <t>ค่าธรรมเนียมใบอนุญาตติดตั้งป้ายโฆษณา</t>
  </si>
  <si>
    <t>ค่าธรรมเนียมบัตรประจำตัวประชาชน  (รวมค่าปรับ)</t>
  </si>
  <si>
    <t>ค่าธรรมเนียมการจดทะเบียนพาณิชย์</t>
  </si>
  <si>
    <t>ค่าธรรมเนียมขนถ่ายสิ่งปฏิกูลประเภทไขมัน</t>
  </si>
  <si>
    <t>ค่าธรรมเนียมใบอนุญาตประกอบกิจการหอพัก</t>
  </si>
  <si>
    <t>ค่าธรรมเนียมใบอนุญาตผู้จัดการหอพัก</t>
  </si>
  <si>
    <t>ค่าธรรมเนียมกำจัดสิ่งปฏิกูล</t>
  </si>
  <si>
    <t>ค่าธรรมเนียมกำจัดสิ่งปฏิกูลประเภทไขมัน</t>
  </si>
  <si>
    <t>ค่าธรรมเนียมกำจัดมูลฝอยทั่วไป</t>
  </si>
  <si>
    <t>ค่าธรรมเนียมกำจัดมูลฝอยติดเชื้อ</t>
  </si>
  <si>
    <t>ค่าธรรมเนียมเก็บขนมูลฝอยติดเชื้อ</t>
  </si>
  <si>
    <t>ค่าธรรมเนียมรายปีและเงินเพิ่มฯ สำหรับโรงงานจำพวกที่ 2</t>
  </si>
  <si>
    <t>ค่าธรรมเนียมบำบัดน้ำเสีย</t>
  </si>
  <si>
    <t>ค่าใบอนุญาต</t>
  </si>
  <si>
    <t>-</t>
  </si>
  <si>
    <t>ดำเนินกิจการที่เป็นอันตรายต่อสุขภาพฯ</t>
  </si>
  <si>
    <t>สถานที่จำหน่ายอาหารและสถานที่สะสมอาหาร</t>
  </si>
  <si>
    <t>การโฆษณา</t>
  </si>
  <si>
    <t>ตลาดเอกชน</t>
  </si>
  <si>
    <t>สุสานและฌาปนสถาน</t>
  </si>
  <si>
    <t>จำหน่ายสินค้าในที่หรือทางสาธารณะ</t>
  </si>
  <si>
    <t>ให้เอกชนดำเนินกิจการรับทำการเก็บขนสิ่งปฏิกูลฯ</t>
  </si>
  <si>
    <t>ออกหนังสือรับรองการแจ้งการจัดตั้งสถานที่จำหน่ายอาหาร</t>
  </si>
  <si>
    <t>ค่าปรับผู้ละเมิดกฏหมาย  (รวมทุกประเภทความผิด)</t>
  </si>
  <si>
    <t>ค่าบริการ</t>
  </si>
  <si>
    <t>การพิมพ์  รับถ่ายแบบ  หรือแผนที่</t>
  </si>
  <si>
    <t>การคัดสำเนา  หรือถ่ายเอกสาร</t>
  </si>
  <si>
    <t>การพ่นหมอกกำจัดยุง</t>
  </si>
  <si>
    <t>การบริการเลี้ยงเด็กกลางวัน</t>
  </si>
  <si>
    <t>การทำการต่าง ๆ ในที่สาธารณะ</t>
  </si>
  <si>
    <t>การขอใช้สถานที่</t>
  </si>
  <si>
    <t>การยืมใช้พัสดุ</t>
  </si>
  <si>
    <t>การทำความสะอาด</t>
  </si>
  <si>
    <t>การบริการเกี่ยวกับสุนัขและสัตว์เลี้ยงอื่น ๆ</t>
  </si>
  <si>
    <t>การทดสอบคุณภาพวัสดุก่อสร้าง</t>
  </si>
  <si>
    <t>การตรวจวิเคราะห์น้ำ</t>
  </si>
  <si>
    <t>การบริการตัดและขุดต้นไม้</t>
  </si>
  <si>
    <t>ค่าเช่าอาคารสถานที่</t>
  </si>
  <si>
    <t>ค่าเช่าที่ดิน</t>
  </si>
  <si>
    <t>ดอกเบี้ยเงินฝากธนาคาร และพันธบัตรของรัฐบาล</t>
  </si>
  <si>
    <t>เงินปันผลจากโรงพิมพ์อาสารักษาดินแดน</t>
  </si>
  <si>
    <t>สถานธนานุบาล  (เงินอุดหนุน กทม.)</t>
  </si>
  <si>
    <t>สำนักงานตลาด  (เงินอุดหนุน กทม.)</t>
  </si>
  <si>
    <t>สำนักพัฒนาที่อยู่อาศัย  (เงินอุดหนุน กทม.)</t>
  </si>
  <si>
    <t>เงินเหลือจ่ายปีเก่าส่งคืน</t>
  </si>
  <si>
    <t>ค่าขายแบบประกวดราคา</t>
  </si>
  <si>
    <t>ชดใช้ค่าเสียหาย</t>
  </si>
  <si>
    <t>ค่าจำหน่ายทรัพย์สิน/วัสดุชำรุด</t>
  </si>
  <si>
    <t>ค่าปรับเกินสัญญา</t>
  </si>
  <si>
    <t>ค่าเบ็ดเตล็ดอื่น</t>
  </si>
  <si>
    <t>ค่าบำรุงกรุงเทพมหานคร</t>
  </si>
  <si>
    <t>รวม</t>
  </si>
  <si>
    <t xml:space="preserve">เดือน </t>
  </si>
  <si>
    <t>ตั้งแต่</t>
  </si>
  <si>
    <t>+</t>
  </si>
  <si>
    <t>สูงกว่าประมาณการ</t>
  </si>
  <si>
    <t>ต่ำกว่าประมาณ</t>
  </si>
  <si>
    <t>ค่าธรรมเนียมทะเบียนราษฎร</t>
  </si>
  <si>
    <t>ค่าบริการส่งน้ำ</t>
  </si>
  <si>
    <t>ค่าธรรมเนียมคัดและรับรองรายการทะเบียนประวัติ(ทร.38/1)</t>
  </si>
  <si>
    <t>ค่าธรรมเนียมบัตรคนไม่มีสถานะทางทะเบียน</t>
  </si>
  <si>
    <t>ค่าธรรมเนียมจัดทำบัตรประจำตัวคนซึ่งไม่มีสัญชาติไทย</t>
  </si>
  <si>
    <t>นำส่งภาษีเกิน(เงินบริจาค)</t>
  </si>
  <si>
    <t>ข้อมูลรายได้ ค่าธรรมเนียม ค่าใบอนุญาต ค่าปรับ และค่าบริการของสำนักงานเขต กรุงเทพมหานคร</t>
  </si>
  <si>
    <t>ประจำปีงบประมาณ พ.ศ.2569 สำนักงานเขตคันนายาว ตั้งแต่เดือนตุลาคม 2568 - เดือน มีนาคม 2569</t>
  </si>
  <si>
    <t>พ.ศ. 2569</t>
  </si>
  <si>
    <t xml:space="preserve"> ตุลาคม 2568</t>
  </si>
  <si>
    <t xml:space="preserve"> พฤศจิกายน 2568</t>
  </si>
  <si>
    <t xml:space="preserve"> ธันวาคม 2568</t>
  </si>
  <si>
    <t xml:space="preserve"> มกราคม 2569</t>
  </si>
  <si>
    <t xml:space="preserve"> กุมภาพันธ์ 2569</t>
  </si>
  <si>
    <t xml:space="preserve"> มีนาคม 2569</t>
  </si>
  <si>
    <t>เดือนตุลาคม 2568 ถึง</t>
  </si>
  <si>
    <t>เดือน มีนาคม 2569</t>
  </si>
  <si>
    <r>
      <t>หมายเหตุ</t>
    </r>
    <r>
      <rPr>
        <b/>
        <sz val="14"/>
        <rFont val="TH SarabunPSK"/>
        <family val="2"/>
      </rPr>
      <t xml:space="preserve">    รายได้ที่จัดเก็บได้ เป็นยอดตั้งแต่เดือนตุลาคม 2568 ถึงเดือนมีนาคม 2569 (6 เดือน) ทำให้บางรายการยอดต่ำกว่าประมาณการ</t>
    </r>
  </si>
  <si>
    <t>ค่าปรับเป็นพินัย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</si>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</sst>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164" fontId="6" fillId="0" borderId="0" xfId="1" applyFont="1" applyFill="1"/>
    <xf numFmtId="0" fontId="2" fillId="0" borderId="22" xfId="0" applyFont="1" applyBorder="1" applyAlignment="1">
      <alignment horizontal="center"/>
    </xf>
    <xf numFmtId="0" fontId="3" fillId="0" borderId="23" xfId="0" applyFont="1" applyBorder="1"/>
    <xf numFmtId="0" fontId="3" fillId="0" borderId="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quotePrefix="1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0" fontId="3" fillId="0" borderId="11" xfId="0" quotePrefix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27" xfId="0" applyFont="1" applyBorder="1"/>
    <xf numFmtId="0" fontId="2" fillId="0" borderId="22" xfId="0" applyFont="1" applyBorder="1"/>
    <xf numFmtId="0" fontId="2" fillId="0" borderId="27" xfId="0" applyFont="1" applyBorder="1"/>
    <xf numFmtId="0" fontId="2" fillId="0" borderId="23" xfId="0" applyFont="1" applyBorder="1"/>
    <xf numFmtId="0" fontId="3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165" fontId="3" fillId="0" borderId="20" xfId="1" applyNumberFormat="1" applyFont="1" applyFill="1" applyBorder="1" applyAlignment="1">
      <alignment horizontal="center"/>
    </xf>
    <xf numFmtId="165" fontId="3" fillId="0" borderId="24" xfId="1" applyNumberFormat="1" applyFont="1" applyFill="1" applyBorder="1" applyAlignment="1">
      <alignment horizontal="center"/>
    </xf>
    <xf numFmtId="165" fontId="3" fillId="0" borderId="24" xfId="0" applyNumberFormat="1" applyFont="1" applyBorder="1" applyAlignment="1">
      <alignment horizontal="center"/>
    </xf>
    <xf numFmtId="164" fontId="3" fillId="0" borderId="24" xfId="1" applyFont="1" applyFill="1" applyBorder="1" applyAlignment="1">
      <alignment horizontal="center"/>
    </xf>
    <xf numFmtId="164" fontId="3" fillId="0" borderId="24" xfId="1" applyFont="1" applyBorder="1" applyAlignment="1">
      <alignment horizontal="center"/>
    </xf>
    <xf numFmtId="165" fontId="3" fillId="0" borderId="24" xfId="1" applyNumberFormat="1" applyFont="1" applyBorder="1" applyAlignment="1">
      <alignment horizontal="center"/>
    </xf>
    <xf numFmtId="164" fontId="3" fillId="0" borderId="3" xfId="1" applyFont="1" applyBorder="1" applyAlignment="1">
      <alignment horizontal="center"/>
    </xf>
    <xf numFmtId="164" fontId="3" fillId="0" borderId="5" xfId="1" applyFont="1" applyBorder="1" applyAlignment="1">
      <alignment horizontal="center"/>
    </xf>
    <xf numFmtId="164" fontId="3" fillId="0" borderId="10" xfId="1" quotePrefix="1" applyFont="1" applyBorder="1" applyAlignment="1">
      <alignment horizontal="center"/>
    </xf>
    <xf numFmtId="164" fontId="2" fillId="0" borderId="20" xfId="1" applyFont="1" applyFill="1" applyBorder="1" applyAlignment="1">
      <alignment horizontal="center"/>
    </xf>
    <xf numFmtId="164" fontId="2" fillId="0" borderId="24" xfId="1" applyFont="1" applyFill="1" applyBorder="1" applyAlignment="1">
      <alignment horizontal="center"/>
    </xf>
    <xf numFmtId="164" fontId="2" fillId="0" borderId="5" xfId="1" applyFont="1" applyFill="1" applyBorder="1" applyAlignment="1">
      <alignment horizontal="center"/>
    </xf>
    <xf numFmtId="164" fontId="2" fillId="0" borderId="0" xfId="1" applyFont="1"/>
    <xf numFmtId="164" fontId="3" fillId="0" borderId="5" xfId="1" applyFont="1" applyFill="1" applyBorder="1" applyAlignment="1">
      <alignment horizontal="center"/>
    </xf>
    <xf numFmtId="165" fontId="3" fillId="0" borderId="18" xfId="1" applyNumberFormat="1" applyFont="1" applyFill="1" applyBorder="1" applyAlignment="1">
      <alignment horizontal="center"/>
    </xf>
    <xf numFmtId="165" fontId="3" fillId="0" borderId="25" xfId="1" applyNumberFormat="1" applyFont="1" applyFill="1" applyBorder="1" applyAlignment="1">
      <alignment horizontal="center"/>
    </xf>
    <xf numFmtId="165" fontId="3" fillId="0" borderId="22" xfId="1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165" fontId="3" fillId="0" borderId="22" xfId="0" applyNumberFormat="1" applyFont="1" applyBorder="1" applyAlignment="1">
      <alignment horizontal="center"/>
    </xf>
    <xf numFmtId="164" fontId="3" fillId="0" borderId="23" xfId="1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165" fontId="3" fillId="0" borderId="28" xfId="1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3" xfId="1" applyFont="1" applyFill="1" applyBorder="1" applyAlignment="1">
      <alignment horizontal="center"/>
    </xf>
    <xf numFmtId="164" fontId="3" fillId="0" borderId="21" xfId="1" applyFont="1" applyFill="1" applyBorder="1" applyAlignment="1">
      <alignment horizontal="center"/>
    </xf>
    <xf numFmtId="164" fontId="3" fillId="2" borderId="15" xfId="1" applyFont="1" applyFill="1" applyBorder="1" applyAlignment="1">
      <alignment horizontal="center" vertical="center"/>
    </xf>
    <xf numFmtId="164" fontId="3" fillId="0" borderId="26" xfId="1" applyFont="1" applyFill="1" applyBorder="1" applyAlignment="1">
      <alignment horizontal="center"/>
    </xf>
    <xf numFmtId="164" fontId="3" fillId="0" borderId="29" xfId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tabSelected="1" zoomScaleNormal="100" workbookViewId="0">
      <pane xSplit="2" ySplit="6" topLeftCell="C72" activePane="bottomRight" state="frozen"/>
      <selection pane="topRight" activeCell="C1" sqref="C1"/>
      <selection pane="bottomLeft" activeCell="A7" sqref="A7"/>
      <selection pane="bottomRight" activeCell="M79" sqref="M79"/>
    </sheetView>
  </sheetViews>
  <sheetFormatPr defaultColWidth="9" defaultRowHeight="18"/>
  <cols>
    <col min="1" max="1" width="2.109375" style="1" customWidth="1"/>
    <col min="2" max="2" width="42" style="1" bestFit="1" customWidth="1"/>
    <col min="3" max="3" width="14.88671875" style="1" bestFit="1" customWidth="1"/>
    <col min="4" max="4" width="13.44140625" style="38" bestFit="1" customWidth="1"/>
    <col min="5" max="5" width="14.109375" style="38" bestFit="1" customWidth="1"/>
    <col min="6" max="6" width="13.21875" style="38" bestFit="1" customWidth="1"/>
    <col min="7" max="7" width="13.6640625" style="38" bestFit="1" customWidth="1"/>
    <col min="8" max="8" width="13.21875" style="38" bestFit="1" customWidth="1"/>
    <col min="9" max="9" width="13.44140625" style="38" bestFit="1" customWidth="1"/>
    <col min="10" max="10" width="16.6640625" style="38" bestFit="1" customWidth="1"/>
    <col min="11" max="11" width="4.109375" style="25" customWidth="1"/>
    <col min="12" max="12" width="14.77734375" style="1" bestFit="1" customWidth="1"/>
    <col min="13" max="13" width="9" style="1"/>
    <col min="14" max="14" width="11.88671875" style="2" customWidth="1"/>
    <col min="15" max="16384" width="9" style="1"/>
  </cols>
  <sheetData>
    <row r="1" spans="1:12" ht="24.9" customHeight="1">
      <c r="A1" s="56" t="s">
        <v>77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4.9" customHeight="1" thickBot="1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3.1" customHeight="1">
      <c r="A3" s="57" t="s">
        <v>0</v>
      </c>
      <c r="B3" s="58"/>
      <c r="C3" s="5" t="s">
        <v>1</v>
      </c>
      <c r="D3" s="32" t="s">
        <v>66</v>
      </c>
      <c r="E3" s="32" t="s">
        <v>66</v>
      </c>
      <c r="F3" s="32" t="s">
        <v>66</v>
      </c>
      <c r="G3" s="32" t="s">
        <v>66</v>
      </c>
      <c r="H3" s="32" t="s">
        <v>66</v>
      </c>
      <c r="I3" s="32" t="s">
        <v>66</v>
      </c>
      <c r="J3" s="32" t="s">
        <v>67</v>
      </c>
      <c r="K3" s="6" t="s">
        <v>68</v>
      </c>
      <c r="L3" s="7" t="s">
        <v>69</v>
      </c>
    </row>
    <row r="4" spans="1:12" ht="23.1" customHeight="1">
      <c r="A4" s="59"/>
      <c r="B4" s="60"/>
      <c r="C4" s="8" t="s">
        <v>2</v>
      </c>
      <c r="D4" s="33" t="s">
        <v>80</v>
      </c>
      <c r="E4" s="33" t="s">
        <v>81</v>
      </c>
      <c r="F4" s="33" t="s">
        <v>82</v>
      </c>
      <c r="G4" s="33" t="s">
        <v>83</v>
      </c>
      <c r="H4" s="33" t="s">
        <v>84</v>
      </c>
      <c r="I4" s="33" t="s">
        <v>85</v>
      </c>
      <c r="J4" s="33" t="s">
        <v>86</v>
      </c>
      <c r="K4" s="9" t="s">
        <v>28</v>
      </c>
      <c r="L4" s="10" t="s">
        <v>70</v>
      </c>
    </row>
    <row r="5" spans="1:12" ht="23.1" customHeight="1">
      <c r="A5" s="59"/>
      <c r="B5" s="60"/>
      <c r="C5" s="8" t="s">
        <v>79</v>
      </c>
      <c r="D5" s="33"/>
      <c r="E5" s="33"/>
      <c r="F5" s="33"/>
      <c r="G5" s="33"/>
      <c r="H5" s="33"/>
      <c r="I5" s="33"/>
      <c r="J5" s="33" t="s">
        <v>87</v>
      </c>
      <c r="K5" s="11"/>
      <c r="L5" s="10"/>
    </row>
    <row r="6" spans="1:12" ht="23.1" customHeight="1" thickBot="1">
      <c r="A6" s="61"/>
      <c r="B6" s="62"/>
      <c r="C6" s="12"/>
      <c r="D6" s="34"/>
      <c r="E6" s="34"/>
      <c r="F6" s="34"/>
      <c r="G6" s="34"/>
      <c r="H6" s="34"/>
      <c r="I6" s="34"/>
      <c r="J6" s="34"/>
      <c r="K6" s="13"/>
      <c r="L6" s="14"/>
    </row>
    <row r="7" spans="1:12" ht="21.75" customHeight="1">
      <c r="A7" s="15"/>
      <c r="B7" s="16" t="s">
        <v>3</v>
      </c>
      <c r="C7" s="26">
        <v>240000000</v>
      </c>
      <c r="D7" s="35">
        <v>644559.97</v>
      </c>
      <c r="E7" s="35">
        <v>62156.800000000003</v>
      </c>
      <c r="F7" s="35">
        <v>1096661.3700000001</v>
      </c>
      <c r="G7" s="35">
        <v>25203.66</v>
      </c>
      <c r="H7" s="35">
        <v>186261.91</v>
      </c>
      <c r="I7" s="35">
        <v>160169.49</v>
      </c>
      <c r="J7" s="49">
        <f>SUM(D7:I7)</f>
        <v>2175013.2000000002</v>
      </c>
      <c r="K7" s="40" t="s">
        <v>90</v>
      </c>
      <c r="L7" s="50">
        <f>+J7-C7</f>
        <v>-237824986.80000001</v>
      </c>
    </row>
    <row r="8" spans="1:12" ht="21.75" customHeight="1">
      <c r="A8" s="3"/>
      <c r="B8" s="4" t="s">
        <v>4</v>
      </c>
      <c r="C8" s="27">
        <v>50000</v>
      </c>
      <c r="D8" s="36">
        <v>153.22</v>
      </c>
      <c r="E8" s="36">
        <v>1420.36</v>
      </c>
      <c r="F8" s="36">
        <v>0</v>
      </c>
      <c r="G8" s="36">
        <v>0</v>
      </c>
      <c r="H8" s="36">
        <v>1438.4</v>
      </c>
      <c r="I8" s="36">
        <v>7322.1</v>
      </c>
      <c r="J8" s="29">
        <f t="shared" ref="J8:J72" si="0">SUM(D8:I8)</f>
        <v>10334.08</v>
      </c>
      <c r="K8" s="41" t="s">
        <v>90</v>
      </c>
      <c r="L8" s="52">
        <f t="shared" ref="L8:L72" si="1">+J8-C8</f>
        <v>-39665.919999999998</v>
      </c>
    </row>
    <row r="9" spans="1:12" ht="21.75" customHeight="1">
      <c r="A9" s="3"/>
      <c r="B9" s="17" t="s">
        <v>5</v>
      </c>
      <c r="C9" s="27">
        <v>1000000</v>
      </c>
      <c r="D9" s="36">
        <v>9883.5</v>
      </c>
      <c r="E9" s="36">
        <v>0</v>
      </c>
      <c r="F9" s="36">
        <v>52767</v>
      </c>
      <c r="G9" s="36">
        <v>0</v>
      </c>
      <c r="H9" s="36">
        <v>0</v>
      </c>
      <c r="I9" s="36">
        <v>625</v>
      </c>
      <c r="J9" s="29">
        <f t="shared" si="0"/>
        <v>63275.5</v>
      </c>
      <c r="K9" s="41" t="s">
        <v>90</v>
      </c>
      <c r="L9" s="52">
        <f t="shared" si="1"/>
        <v>-936724.5</v>
      </c>
    </row>
    <row r="10" spans="1:12" ht="21.75" customHeight="1">
      <c r="A10" s="3"/>
      <c r="B10" s="4" t="s">
        <v>6</v>
      </c>
      <c r="C10" s="27">
        <v>28500000</v>
      </c>
      <c r="D10" s="36">
        <v>389121.68</v>
      </c>
      <c r="E10" s="36">
        <v>89074.5</v>
      </c>
      <c r="F10" s="36">
        <v>252302.94</v>
      </c>
      <c r="G10" s="36">
        <v>522464.6</v>
      </c>
      <c r="H10" s="36">
        <v>1768307.7</v>
      </c>
      <c r="I10" s="36">
        <v>4035191.56</v>
      </c>
      <c r="J10" s="29">
        <f t="shared" si="0"/>
        <v>7056462.9800000004</v>
      </c>
      <c r="K10" s="41" t="s">
        <v>90</v>
      </c>
      <c r="L10" s="52">
        <f t="shared" si="1"/>
        <v>-21443537.02</v>
      </c>
    </row>
    <row r="11" spans="1:12" ht="21.75" customHeight="1">
      <c r="A11" s="3"/>
      <c r="B11" s="4" t="s">
        <v>7</v>
      </c>
      <c r="C11" s="27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29">
        <f t="shared" si="0"/>
        <v>0</v>
      </c>
      <c r="K11" s="42"/>
      <c r="L11" s="52">
        <f t="shared" si="1"/>
        <v>0</v>
      </c>
    </row>
    <row r="12" spans="1:12" ht="21.75" customHeight="1">
      <c r="A12" s="3"/>
      <c r="B12" s="4" t="s">
        <v>8</v>
      </c>
      <c r="C12" s="27">
        <v>3450000</v>
      </c>
      <c r="D12" s="36">
        <v>6415.4</v>
      </c>
      <c r="E12" s="36">
        <v>29185.99</v>
      </c>
      <c r="F12" s="36">
        <v>29178.44</v>
      </c>
      <c r="G12" s="36">
        <v>6803.45</v>
      </c>
      <c r="H12" s="36">
        <v>27436.7</v>
      </c>
      <c r="I12" s="36">
        <v>26779.95</v>
      </c>
      <c r="J12" s="29">
        <f t="shared" si="0"/>
        <v>125799.93</v>
      </c>
      <c r="K12" s="41" t="s">
        <v>90</v>
      </c>
      <c r="L12" s="52">
        <f t="shared" si="1"/>
        <v>-3324200.07</v>
      </c>
    </row>
    <row r="13" spans="1:12" ht="21.75" customHeight="1">
      <c r="A13" s="3"/>
      <c r="B13" s="4" t="s">
        <v>9</v>
      </c>
      <c r="C13" s="30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29">
        <f t="shared" si="0"/>
        <v>0</v>
      </c>
      <c r="K13" s="21"/>
      <c r="L13" s="52">
        <f t="shared" si="1"/>
        <v>0</v>
      </c>
    </row>
    <row r="14" spans="1:12" ht="21.75" customHeight="1">
      <c r="A14" s="3"/>
      <c r="B14" s="4" t="s">
        <v>10</v>
      </c>
      <c r="C14" s="27">
        <v>10500000</v>
      </c>
      <c r="D14" s="36">
        <v>931030</v>
      </c>
      <c r="E14" s="36">
        <v>874325</v>
      </c>
      <c r="F14" s="36">
        <v>769305</v>
      </c>
      <c r="G14" s="36">
        <v>720622.5</v>
      </c>
      <c r="H14" s="36">
        <v>599280</v>
      </c>
      <c r="I14" s="36">
        <v>709447.5</v>
      </c>
      <c r="J14" s="29">
        <f t="shared" si="0"/>
        <v>4604010</v>
      </c>
      <c r="K14" s="41" t="s">
        <v>90</v>
      </c>
      <c r="L14" s="52">
        <f t="shared" si="1"/>
        <v>-5895990</v>
      </c>
    </row>
    <row r="15" spans="1:12" ht="21.75" customHeight="1">
      <c r="A15" s="3"/>
      <c r="B15" s="4" t="s">
        <v>11</v>
      </c>
      <c r="C15" s="27">
        <v>800000</v>
      </c>
      <c r="D15" s="36">
        <v>52000</v>
      </c>
      <c r="E15" s="36">
        <v>46800</v>
      </c>
      <c r="F15" s="36">
        <v>61500</v>
      </c>
      <c r="G15" s="36">
        <v>57000</v>
      </c>
      <c r="H15" s="36">
        <v>50700</v>
      </c>
      <c r="I15" s="36">
        <v>61500</v>
      </c>
      <c r="J15" s="29">
        <f t="shared" si="0"/>
        <v>329500</v>
      </c>
      <c r="K15" s="41" t="s">
        <v>90</v>
      </c>
      <c r="L15" s="52">
        <f t="shared" si="1"/>
        <v>-470500</v>
      </c>
    </row>
    <row r="16" spans="1:12" ht="21.75" customHeight="1">
      <c r="A16" s="3"/>
      <c r="B16" s="4" t="s">
        <v>12</v>
      </c>
      <c r="C16" s="27">
        <v>520000</v>
      </c>
      <c r="D16" s="36">
        <v>47427.6</v>
      </c>
      <c r="E16" s="36">
        <v>10148</v>
      </c>
      <c r="F16" s="36">
        <v>13140</v>
      </c>
      <c r="G16" s="36">
        <v>1934</v>
      </c>
      <c r="H16" s="36">
        <v>4225</v>
      </c>
      <c r="I16" s="36">
        <v>40240</v>
      </c>
      <c r="J16" s="29">
        <f t="shared" si="0"/>
        <v>117114.6</v>
      </c>
      <c r="K16" s="41" t="s">
        <v>90</v>
      </c>
      <c r="L16" s="52">
        <f t="shared" si="1"/>
        <v>-402885.4</v>
      </c>
    </row>
    <row r="17" spans="1:12" ht="21.75" customHeight="1">
      <c r="A17" s="3"/>
      <c r="B17" s="4" t="s">
        <v>13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29">
        <f t="shared" si="0"/>
        <v>0</v>
      </c>
      <c r="K17" s="21"/>
      <c r="L17" s="52">
        <f t="shared" si="1"/>
        <v>0</v>
      </c>
    </row>
    <row r="18" spans="1:12" ht="21.75" customHeight="1">
      <c r="A18" s="3"/>
      <c r="B18" s="4" t="s">
        <v>14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29">
        <f t="shared" si="0"/>
        <v>0</v>
      </c>
      <c r="K18" s="21"/>
      <c r="L18" s="52">
        <f t="shared" si="1"/>
        <v>0</v>
      </c>
    </row>
    <row r="19" spans="1:12" ht="21.75" customHeight="1">
      <c r="A19" s="3"/>
      <c r="B19" s="4" t="s">
        <v>15</v>
      </c>
      <c r="C19" s="27">
        <v>1400000</v>
      </c>
      <c r="D19" s="36">
        <v>124500</v>
      </c>
      <c r="E19" s="36">
        <v>167100</v>
      </c>
      <c r="F19" s="36">
        <v>200400</v>
      </c>
      <c r="G19" s="36">
        <v>181570</v>
      </c>
      <c r="H19" s="36">
        <v>193970</v>
      </c>
      <c r="I19" s="36">
        <v>214400</v>
      </c>
      <c r="J19" s="29">
        <f t="shared" si="0"/>
        <v>1081940</v>
      </c>
      <c r="K19" s="41" t="s">
        <v>90</v>
      </c>
      <c r="L19" s="52">
        <f t="shared" si="1"/>
        <v>-318060</v>
      </c>
    </row>
    <row r="20" spans="1:12" ht="21.75" customHeight="1">
      <c r="A20" s="3"/>
      <c r="B20" s="4" t="s">
        <v>16</v>
      </c>
      <c r="C20" s="31">
        <v>7500</v>
      </c>
      <c r="D20" s="36">
        <v>960</v>
      </c>
      <c r="E20" s="36">
        <v>540</v>
      </c>
      <c r="F20" s="36">
        <v>680</v>
      </c>
      <c r="G20" s="36">
        <v>390</v>
      </c>
      <c r="H20" s="36">
        <v>730</v>
      </c>
      <c r="I20" s="36">
        <v>370</v>
      </c>
      <c r="J20" s="29">
        <f t="shared" si="0"/>
        <v>3670</v>
      </c>
      <c r="K20" s="41" t="s">
        <v>90</v>
      </c>
      <c r="L20" s="52">
        <f t="shared" si="1"/>
        <v>-3830</v>
      </c>
    </row>
    <row r="21" spans="1:12" ht="21.75" customHeight="1">
      <c r="A21" s="18"/>
      <c r="B21" s="4" t="s">
        <v>17</v>
      </c>
      <c r="C21" s="27">
        <v>500000</v>
      </c>
      <c r="D21" s="36">
        <v>41400</v>
      </c>
      <c r="E21" s="36">
        <v>29100</v>
      </c>
      <c r="F21" s="36">
        <v>17000</v>
      </c>
      <c r="G21" s="36">
        <v>24600</v>
      </c>
      <c r="H21" s="36">
        <v>21000</v>
      </c>
      <c r="I21" s="36">
        <v>9000</v>
      </c>
      <c r="J21" s="29">
        <f t="shared" si="0"/>
        <v>142100</v>
      </c>
      <c r="K21" s="41" t="s">
        <v>90</v>
      </c>
      <c r="L21" s="52">
        <f t="shared" si="1"/>
        <v>-357900</v>
      </c>
    </row>
    <row r="22" spans="1:12" ht="21.75" customHeight="1">
      <c r="A22" s="3"/>
      <c r="B22" s="4" t="s">
        <v>18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29">
        <f t="shared" si="0"/>
        <v>0</v>
      </c>
      <c r="K22" s="21"/>
      <c r="L22" s="52">
        <f t="shared" si="1"/>
        <v>0</v>
      </c>
    </row>
    <row r="23" spans="1:12" ht="21.75" customHeight="1">
      <c r="A23" s="3"/>
      <c r="B23" s="4" t="s">
        <v>19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29">
        <f t="shared" si="0"/>
        <v>0</v>
      </c>
      <c r="K23" s="21"/>
      <c r="L23" s="52">
        <f t="shared" si="1"/>
        <v>0</v>
      </c>
    </row>
    <row r="24" spans="1:12" ht="21.75" customHeight="1">
      <c r="A24" s="3"/>
      <c r="B24" s="4" t="s">
        <v>20</v>
      </c>
      <c r="C24" s="30">
        <v>800000</v>
      </c>
      <c r="D24" s="36">
        <v>39300</v>
      </c>
      <c r="E24" s="36">
        <v>46800</v>
      </c>
      <c r="F24" s="36">
        <v>61500</v>
      </c>
      <c r="G24" s="36">
        <v>57000</v>
      </c>
      <c r="H24" s="36">
        <v>50700</v>
      </c>
      <c r="I24" s="36">
        <v>61500</v>
      </c>
      <c r="J24" s="29">
        <f t="shared" si="0"/>
        <v>316800</v>
      </c>
      <c r="K24" s="41" t="s">
        <v>90</v>
      </c>
      <c r="L24" s="52">
        <f t="shared" si="1"/>
        <v>-483200</v>
      </c>
    </row>
    <row r="25" spans="1:12" ht="21.75" customHeight="1">
      <c r="A25" s="18"/>
      <c r="B25" s="4" t="s">
        <v>21</v>
      </c>
      <c r="C25" s="30">
        <v>500000</v>
      </c>
      <c r="D25" s="36">
        <v>9000</v>
      </c>
      <c r="E25" s="36">
        <v>14700</v>
      </c>
      <c r="F25" s="36">
        <v>9000</v>
      </c>
      <c r="G25" s="36">
        <v>24600</v>
      </c>
      <c r="H25" s="36">
        <v>15000</v>
      </c>
      <c r="I25" s="36">
        <v>9000</v>
      </c>
      <c r="J25" s="29">
        <f t="shared" si="0"/>
        <v>81300</v>
      </c>
      <c r="K25" s="41" t="s">
        <v>90</v>
      </c>
      <c r="L25" s="52">
        <f t="shared" si="1"/>
        <v>-418700</v>
      </c>
    </row>
    <row r="26" spans="1:12" ht="24.9" customHeight="1">
      <c r="A26" s="3"/>
      <c r="B26" s="4" t="s">
        <v>22</v>
      </c>
      <c r="C26" s="30">
        <v>10800000</v>
      </c>
      <c r="D26" s="36">
        <v>2080</v>
      </c>
      <c r="E26" s="36">
        <v>113070</v>
      </c>
      <c r="F26" s="36">
        <v>136740</v>
      </c>
      <c r="G26" s="36">
        <v>380515</v>
      </c>
      <c r="H26" s="36">
        <v>231795</v>
      </c>
      <c r="I26" s="36">
        <v>327500</v>
      </c>
      <c r="J26" s="29">
        <f t="shared" si="0"/>
        <v>1191700</v>
      </c>
      <c r="K26" s="41" t="s">
        <v>90</v>
      </c>
      <c r="L26" s="52">
        <f t="shared" si="1"/>
        <v>-9608300</v>
      </c>
    </row>
    <row r="27" spans="1:12" ht="24.9" customHeight="1">
      <c r="A27" s="3"/>
      <c r="B27" s="4" t="s">
        <v>23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29">
        <f t="shared" si="0"/>
        <v>0</v>
      </c>
      <c r="K27" s="21"/>
      <c r="L27" s="52">
        <f t="shared" si="1"/>
        <v>0</v>
      </c>
    </row>
    <row r="28" spans="1:12" ht="24.9" customHeight="1">
      <c r="A28" s="3"/>
      <c r="B28" s="4" t="s">
        <v>24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29">
        <f t="shared" si="0"/>
        <v>0</v>
      </c>
      <c r="K28" s="21"/>
      <c r="L28" s="52">
        <f t="shared" si="1"/>
        <v>0</v>
      </c>
    </row>
    <row r="29" spans="1:12" ht="24.9" customHeight="1">
      <c r="A29" s="3"/>
      <c r="B29" s="4" t="s">
        <v>25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29">
        <f t="shared" si="0"/>
        <v>0</v>
      </c>
      <c r="K29" s="21"/>
      <c r="L29" s="52">
        <f t="shared" si="1"/>
        <v>0</v>
      </c>
    </row>
    <row r="30" spans="1:12" ht="24.9" customHeight="1">
      <c r="A30" s="18"/>
      <c r="B30" s="17" t="s">
        <v>26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29">
        <f t="shared" si="0"/>
        <v>0</v>
      </c>
      <c r="K30" s="21"/>
      <c r="L30" s="52">
        <f t="shared" si="1"/>
        <v>0</v>
      </c>
    </row>
    <row r="31" spans="1:12" ht="24.9" customHeight="1">
      <c r="A31" s="18"/>
      <c r="B31" s="17" t="s">
        <v>27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29">
        <f t="shared" si="0"/>
        <v>0</v>
      </c>
      <c r="K31" s="21"/>
      <c r="L31" s="52">
        <f t="shared" si="1"/>
        <v>0</v>
      </c>
    </row>
    <row r="32" spans="1:12" ht="24.9" customHeight="1">
      <c r="A32" s="3" t="s">
        <v>28</v>
      </c>
      <c r="B32" s="19" t="s">
        <v>29</v>
      </c>
      <c r="C32" s="27">
        <v>2000000</v>
      </c>
      <c r="D32" s="36">
        <v>120280</v>
      </c>
      <c r="E32" s="36">
        <v>141530</v>
      </c>
      <c r="F32" s="36">
        <v>285980</v>
      </c>
      <c r="G32" s="36">
        <v>71345</v>
      </c>
      <c r="H32" s="36">
        <v>99375</v>
      </c>
      <c r="I32" s="36">
        <v>107405</v>
      </c>
      <c r="J32" s="29">
        <f t="shared" si="0"/>
        <v>825915</v>
      </c>
      <c r="K32" s="41" t="s">
        <v>90</v>
      </c>
      <c r="L32" s="52">
        <f t="shared" si="1"/>
        <v>-1174085</v>
      </c>
    </row>
    <row r="33" spans="1:12" ht="24.9" customHeight="1">
      <c r="A33" s="3" t="s">
        <v>28</v>
      </c>
      <c r="B33" s="20" t="s">
        <v>30</v>
      </c>
      <c r="C33" s="27">
        <v>450000</v>
      </c>
      <c r="D33" s="36">
        <v>11200</v>
      </c>
      <c r="E33" s="36">
        <v>17990</v>
      </c>
      <c r="F33" s="36">
        <v>17400</v>
      </c>
      <c r="G33" s="36">
        <v>24700</v>
      </c>
      <c r="H33" s="36">
        <v>16300</v>
      </c>
      <c r="I33" s="36">
        <v>8292</v>
      </c>
      <c r="J33" s="29">
        <f t="shared" si="0"/>
        <v>95882</v>
      </c>
      <c r="K33" s="41" t="s">
        <v>90</v>
      </c>
      <c r="L33" s="52">
        <f t="shared" si="1"/>
        <v>-354118</v>
      </c>
    </row>
    <row r="34" spans="1:12" ht="24.9" customHeight="1">
      <c r="A34" s="3" t="s">
        <v>28</v>
      </c>
      <c r="B34" s="20" t="s">
        <v>31</v>
      </c>
      <c r="C34" s="27">
        <v>2500</v>
      </c>
      <c r="D34" s="36">
        <v>30</v>
      </c>
      <c r="E34" s="36">
        <v>215</v>
      </c>
      <c r="F34" s="36">
        <v>115</v>
      </c>
      <c r="G34" s="36">
        <v>85</v>
      </c>
      <c r="H34" s="36">
        <v>70</v>
      </c>
      <c r="I34" s="36">
        <v>465</v>
      </c>
      <c r="J34" s="29">
        <f t="shared" si="0"/>
        <v>980</v>
      </c>
      <c r="K34" s="41" t="s">
        <v>90</v>
      </c>
      <c r="L34" s="52">
        <f t="shared" si="1"/>
        <v>-1520</v>
      </c>
    </row>
    <row r="35" spans="1:12" ht="24.9" customHeight="1">
      <c r="A35" s="3" t="s">
        <v>28</v>
      </c>
      <c r="B35" s="20" t="s">
        <v>32</v>
      </c>
      <c r="C35" s="27">
        <v>34000</v>
      </c>
      <c r="D35" s="36">
        <v>0</v>
      </c>
      <c r="E35" s="36">
        <v>0</v>
      </c>
      <c r="F35" s="36">
        <v>10000</v>
      </c>
      <c r="G35" s="36">
        <v>0</v>
      </c>
      <c r="H35" s="36">
        <v>0</v>
      </c>
      <c r="I35" s="36">
        <v>0</v>
      </c>
      <c r="J35" s="29">
        <f t="shared" si="0"/>
        <v>10000</v>
      </c>
      <c r="K35" s="41" t="s">
        <v>90</v>
      </c>
      <c r="L35" s="52">
        <f t="shared" si="1"/>
        <v>-24000</v>
      </c>
    </row>
    <row r="36" spans="1:12" ht="24.9" customHeight="1">
      <c r="A36" s="3" t="s">
        <v>28</v>
      </c>
      <c r="B36" s="20" t="s">
        <v>33</v>
      </c>
      <c r="C36" s="27">
        <v>1500</v>
      </c>
      <c r="D36" s="36">
        <v>1500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29">
        <f t="shared" si="0"/>
        <v>1500</v>
      </c>
      <c r="K36" s="42"/>
      <c r="L36" s="52">
        <f t="shared" si="1"/>
        <v>0</v>
      </c>
    </row>
    <row r="37" spans="1:12" ht="24.9" hidden="1" customHeight="1">
      <c r="A37" s="3" t="s">
        <v>28</v>
      </c>
      <c r="B37" s="20" t="s">
        <v>34</v>
      </c>
      <c r="C37" s="27"/>
      <c r="D37" s="36"/>
      <c r="E37" s="36"/>
      <c r="F37" s="36"/>
      <c r="G37" s="36"/>
      <c r="H37" s="36"/>
      <c r="I37" s="36"/>
      <c r="J37" s="29">
        <f t="shared" si="0"/>
        <v>0</v>
      </c>
      <c r="K37" s="42"/>
      <c r="L37" s="52">
        <f t="shared" si="1"/>
        <v>0</v>
      </c>
    </row>
    <row r="38" spans="1:12" ht="22.5" hidden="1" customHeight="1">
      <c r="A38" s="3" t="s">
        <v>28</v>
      </c>
      <c r="B38" s="20" t="s">
        <v>35</v>
      </c>
      <c r="C38" s="27"/>
      <c r="D38" s="36"/>
      <c r="E38" s="36"/>
      <c r="F38" s="36"/>
      <c r="G38" s="36"/>
      <c r="H38" s="36"/>
      <c r="I38" s="36"/>
      <c r="J38" s="29">
        <f t="shared" si="0"/>
        <v>0</v>
      </c>
      <c r="K38" s="42"/>
      <c r="L38" s="52">
        <f t="shared" si="1"/>
        <v>0</v>
      </c>
    </row>
    <row r="39" spans="1:12" ht="22.5" customHeight="1">
      <c r="A39" s="3" t="s">
        <v>28</v>
      </c>
      <c r="B39" s="20" t="s">
        <v>36</v>
      </c>
      <c r="C39" s="27">
        <v>290000</v>
      </c>
      <c r="D39" s="36">
        <v>14700</v>
      </c>
      <c r="E39" s="36">
        <v>17226</v>
      </c>
      <c r="F39" s="36">
        <v>13510</v>
      </c>
      <c r="G39" s="36">
        <v>10416</v>
      </c>
      <c r="H39" s="36">
        <v>9420</v>
      </c>
      <c r="I39" s="36">
        <v>8292</v>
      </c>
      <c r="J39" s="29">
        <f t="shared" si="0"/>
        <v>73564</v>
      </c>
      <c r="K39" s="41" t="s">
        <v>90</v>
      </c>
      <c r="L39" s="52">
        <f t="shared" si="1"/>
        <v>-216436</v>
      </c>
    </row>
    <row r="40" spans="1:12" ht="22.5" customHeight="1">
      <c r="A40" s="3"/>
      <c r="B40" s="4" t="s">
        <v>37</v>
      </c>
      <c r="C40" s="27">
        <v>450000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29">
        <f t="shared" si="0"/>
        <v>0</v>
      </c>
      <c r="K40" s="41" t="s">
        <v>90</v>
      </c>
      <c r="L40" s="52">
        <f t="shared" si="1"/>
        <v>-450000</v>
      </c>
    </row>
    <row r="41" spans="1:12" ht="22.5" customHeight="1">
      <c r="A41" s="3"/>
      <c r="B41" s="4" t="s">
        <v>89</v>
      </c>
      <c r="C41" s="27">
        <v>900000</v>
      </c>
      <c r="D41" s="36">
        <v>55250</v>
      </c>
      <c r="E41" s="36">
        <v>27650</v>
      </c>
      <c r="F41" s="36">
        <v>65350</v>
      </c>
      <c r="G41" s="36">
        <v>72300</v>
      </c>
      <c r="H41" s="36">
        <v>52000</v>
      </c>
      <c r="I41" s="36">
        <v>66850</v>
      </c>
      <c r="J41" s="29">
        <f t="shared" si="0"/>
        <v>339400</v>
      </c>
      <c r="K41" s="41" t="s">
        <v>90</v>
      </c>
      <c r="L41" s="52">
        <f t="shared" si="1"/>
        <v>-560600</v>
      </c>
    </row>
    <row r="42" spans="1:12" ht="22.5" customHeight="1">
      <c r="A42" s="21"/>
      <c r="B42" s="4" t="s">
        <v>38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9">
        <f t="shared" si="0"/>
        <v>0</v>
      </c>
      <c r="K42" s="43"/>
      <c r="L42" s="52">
        <f t="shared" si="1"/>
        <v>0</v>
      </c>
    </row>
    <row r="43" spans="1:12" ht="22.5" customHeight="1">
      <c r="A43" s="18" t="s">
        <v>28</v>
      </c>
      <c r="B43" s="20" t="s">
        <v>39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9">
        <f t="shared" si="0"/>
        <v>0</v>
      </c>
      <c r="K43" s="44"/>
      <c r="L43" s="52">
        <f t="shared" si="1"/>
        <v>0</v>
      </c>
    </row>
    <row r="44" spans="1:12" ht="22.5" customHeight="1">
      <c r="A44" s="18" t="s">
        <v>28</v>
      </c>
      <c r="B44" s="22" t="s">
        <v>40</v>
      </c>
      <c r="C44" s="30">
        <v>0</v>
      </c>
      <c r="D44" s="36">
        <v>21000</v>
      </c>
      <c r="E44" s="36">
        <v>21000</v>
      </c>
      <c r="F44" s="36">
        <v>15990</v>
      </c>
      <c r="G44" s="36">
        <v>17410</v>
      </c>
      <c r="H44" s="36">
        <v>18580</v>
      </c>
      <c r="I44" s="36">
        <v>26340</v>
      </c>
      <c r="J44" s="29">
        <f t="shared" si="0"/>
        <v>120320</v>
      </c>
      <c r="K44" s="43" t="s">
        <v>68</v>
      </c>
      <c r="L44" s="52">
        <f t="shared" si="1"/>
        <v>120320</v>
      </c>
    </row>
    <row r="45" spans="1:12" ht="22.5" customHeight="1">
      <c r="A45" s="3" t="s">
        <v>28</v>
      </c>
      <c r="B45" s="19" t="s">
        <v>41</v>
      </c>
      <c r="C45" s="29">
        <v>0</v>
      </c>
      <c r="D45" s="36">
        <v>6000</v>
      </c>
      <c r="E45" s="36">
        <v>0</v>
      </c>
      <c r="F45" s="36">
        <v>0</v>
      </c>
      <c r="G45" s="36">
        <v>0</v>
      </c>
      <c r="H45" s="36">
        <v>0</v>
      </c>
      <c r="I45" s="36">
        <v>1000</v>
      </c>
      <c r="J45" s="29">
        <f t="shared" si="0"/>
        <v>7000</v>
      </c>
      <c r="K45" s="45" t="s">
        <v>68</v>
      </c>
      <c r="L45" s="52">
        <f t="shared" si="1"/>
        <v>7000</v>
      </c>
    </row>
    <row r="46" spans="1:12" ht="24.9" hidden="1" customHeight="1">
      <c r="A46" s="3" t="s">
        <v>28</v>
      </c>
      <c r="B46" s="19" t="s">
        <v>42</v>
      </c>
      <c r="C46" s="30"/>
      <c r="D46" s="36"/>
      <c r="E46" s="36"/>
      <c r="F46" s="36"/>
      <c r="G46" s="36"/>
      <c r="H46" s="36"/>
      <c r="I46" s="36"/>
      <c r="J46" s="29">
        <f t="shared" si="0"/>
        <v>0</v>
      </c>
      <c r="K46" s="43"/>
      <c r="L46" s="52">
        <f t="shared" si="1"/>
        <v>0</v>
      </c>
    </row>
    <row r="47" spans="1:12" ht="24.9" customHeight="1">
      <c r="A47" s="3" t="s">
        <v>28</v>
      </c>
      <c r="B47" s="20" t="s">
        <v>43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29">
        <f t="shared" si="0"/>
        <v>0</v>
      </c>
      <c r="K47" s="43"/>
      <c r="L47" s="52">
        <f t="shared" si="1"/>
        <v>0</v>
      </c>
    </row>
    <row r="48" spans="1:12" ht="24.9" hidden="1" customHeight="1">
      <c r="A48" s="3" t="s">
        <v>28</v>
      </c>
      <c r="B48" s="20" t="s">
        <v>44</v>
      </c>
      <c r="C48" s="30"/>
      <c r="D48" s="36"/>
      <c r="E48" s="36"/>
      <c r="F48" s="36"/>
      <c r="G48" s="36"/>
      <c r="H48" s="36"/>
      <c r="I48" s="36"/>
      <c r="J48" s="29">
        <f t="shared" si="0"/>
        <v>0</v>
      </c>
      <c r="K48" s="43"/>
      <c r="L48" s="52">
        <f t="shared" si="1"/>
        <v>0</v>
      </c>
    </row>
    <row r="49" spans="1:12" ht="24.9" hidden="1" customHeight="1">
      <c r="A49" s="3" t="s">
        <v>28</v>
      </c>
      <c r="B49" s="20" t="s">
        <v>45</v>
      </c>
      <c r="C49" s="30"/>
      <c r="D49" s="36"/>
      <c r="E49" s="36"/>
      <c r="F49" s="36"/>
      <c r="G49" s="36"/>
      <c r="H49" s="36"/>
      <c r="I49" s="36"/>
      <c r="J49" s="29">
        <f t="shared" si="0"/>
        <v>0</v>
      </c>
      <c r="K49" s="43"/>
      <c r="L49" s="52">
        <f t="shared" si="1"/>
        <v>0</v>
      </c>
    </row>
    <row r="50" spans="1:12" ht="24.9" hidden="1" customHeight="1">
      <c r="A50" s="3" t="s">
        <v>28</v>
      </c>
      <c r="B50" s="20" t="s">
        <v>46</v>
      </c>
      <c r="C50" s="30"/>
      <c r="D50" s="36"/>
      <c r="E50" s="36"/>
      <c r="F50" s="36"/>
      <c r="G50" s="36"/>
      <c r="H50" s="36"/>
      <c r="I50" s="36"/>
      <c r="J50" s="29">
        <f t="shared" si="0"/>
        <v>0</v>
      </c>
      <c r="K50" s="43"/>
      <c r="L50" s="52">
        <f t="shared" si="1"/>
        <v>0</v>
      </c>
    </row>
    <row r="51" spans="1:12" ht="24.9" hidden="1" customHeight="1">
      <c r="A51" s="3" t="s">
        <v>28</v>
      </c>
      <c r="B51" s="20" t="s">
        <v>47</v>
      </c>
      <c r="C51" s="30"/>
      <c r="D51" s="36"/>
      <c r="E51" s="36"/>
      <c r="F51" s="36"/>
      <c r="G51" s="36"/>
      <c r="H51" s="36"/>
      <c r="I51" s="36"/>
      <c r="J51" s="29">
        <f t="shared" si="0"/>
        <v>0</v>
      </c>
      <c r="K51" s="43"/>
      <c r="L51" s="52">
        <f t="shared" si="1"/>
        <v>0</v>
      </c>
    </row>
    <row r="52" spans="1:12" ht="24.9" hidden="1" customHeight="1">
      <c r="A52" s="3" t="s">
        <v>28</v>
      </c>
      <c r="B52" s="20" t="s">
        <v>48</v>
      </c>
      <c r="C52" s="30"/>
      <c r="D52" s="36"/>
      <c r="E52" s="36"/>
      <c r="F52" s="36"/>
      <c r="G52" s="36"/>
      <c r="H52" s="36"/>
      <c r="I52" s="36"/>
      <c r="J52" s="29">
        <f t="shared" si="0"/>
        <v>0</v>
      </c>
      <c r="K52" s="43"/>
      <c r="L52" s="52">
        <f t="shared" si="1"/>
        <v>0</v>
      </c>
    </row>
    <row r="53" spans="1:12" ht="24.9" hidden="1" customHeight="1">
      <c r="A53" s="3" t="s">
        <v>28</v>
      </c>
      <c r="B53" s="19" t="s">
        <v>49</v>
      </c>
      <c r="C53" s="30"/>
      <c r="D53" s="36"/>
      <c r="E53" s="36"/>
      <c r="F53" s="36"/>
      <c r="G53" s="36"/>
      <c r="H53" s="36"/>
      <c r="I53" s="36"/>
      <c r="J53" s="29">
        <f t="shared" si="0"/>
        <v>0</v>
      </c>
      <c r="K53" s="46"/>
      <c r="L53" s="52">
        <f t="shared" si="1"/>
        <v>0</v>
      </c>
    </row>
    <row r="54" spans="1:12" ht="24.9" customHeight="1">
      <c r="A54" s="3" t="s">
        <v>28</v>
      </c>
      <c r="B54" s="20" t="s">
        <v>50</v>
      </c>
      <c r="C54" s="29">
        <v>0</v>
      </c>
      <c r="D54" s="36">
        <v>0</v>
      </c>
      <c r="E54" s="36">
        <v>4400</v>
      </c>
      <c r="F54" s="36">
        <v>2400</v>
      </c>
      <c r="G54" s="36">
        <v>1100</v>
      </c>
      <c r="H54" s="36">
        <v>1100</v>
      </c>
      <c r="I54" s="36">
        <v>101800</v>
      </c>
      <c r="J54" s="29">
        <f t="shared" si="0"/>
        <v>110800</v>
      </c>
      <c r="K54" s="47" t="s">
        <v>68</v>
      </c>
      <c r="L54" s="52">
        <f t="shared" si="1"/>
        <v>110800</v>
      </c>
    </row>
    <row r="55" spans="1:12" ht="22.5" customHeight="1">
      <c r="A55" s="3"/>
      <c r="B55" s="4" t="s">
        <v>51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f t="shared" si="0"/>
        <v>0</v>
      </c>
      <c r="K55" s="47"/>
      <c r="L55" s="52">
        <f t="shared" si="1"/>
        <v>0</v>
      </c>
    </row>
    <row r="56" spans="1:12" ht="22.5" customHeight="1">
      <c r="A56" s="3"/>
      <c r="B56" s="4" t="s">
        <v>52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29">
        <f t="shared" si="0"/>
        <v>0</v>
      </c>
      <c r="K56" s="46"/>
      <c r="L56" s="52">
        <f t="shared" si="1"/>
        <v>0</v>
      </c>
    </row>
    <row r="57" spans="1:12" ht="22.5" customHeight="1">
      <c r="A57" s="3"/>
      <c r="B57" s="4" t="s">
        <v>53</v>
      </c>
      <c r="C57" s="30">
        <v>0</v>
      </c>
      <c r="D57" s="36">
        <v>0</v>
      </c>
      <c r="E57" s="36">
        <v>0</v>
      </c>
      <c r="F57" s="36">
        <v>0</v>
      </c>
      <c r="G57" s="36">
        <v>0</v>
      </c>
      <c r="H57" s="36">
        <v>26139.09</v>
      </c>
      <c r="I57" s="36">
        <v>0</v>
      </c>
      <c r="J57" s="29">
        <f t="shared" si="0"/>
        <v>26139.09</v>
      </c>
      <c r="K57" s="46" t="s">
        <v>68</v>
      </c>
      <c r="L57" s="52">
        <f t="shared" si="1"/>
        <v>26139.09</v>
      </c>
    </row>
    <row r="58" spans="1:12" ht="22.5" customHeight="1">
      <c r="A58" s="3"/>
      <c r="B58" s="17" t="s">
        <v>54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29">
        <f t="shared" si="0"/>
        <v>0</v>
      </c>
      <c r="K58" s="46"/>
      <c r="L58" s="52">
        <f t="shared" si="1"/>
        <v>0</v>
      </c>
    </row>
    <row r="59" spans="1:12" ht="24.9" customHeight="1">
      <c r="A59" s="3"/>
      <c r="B59" s="4" t="s">
        <v>55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29">
        <f t="shared" si="0"/>
        <v>0</v>
      </c>
      <c r="K59" s="46"/>
      <c r="L59" s="52">
        <f t="shared" si="1"/>
        <v>0</v>
      </c>
    </row>
    <row r="60" spans="1:12" ht="24.9" customHeight="1">
      <c r="A60" s="3"/>
      <c r="B60" s="4" t="s">
        <v>56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29">
        <f t="shared" si="0"/>
        <v>0</v>
      </c>
      <c r="K60" s="46"/>
      <c r="L60" s="52">
        <f t="shared" si="1"/>
        <v>0</v>
      </c>
    </row>
    <row r="61" spans="1:12" ht="24.9" customHeight="1">
      <c r="A61" s="3"/>
      <c r="B61" s="4" t="s">
        <v>57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29">
        <f t="shared" si="0"/>
        <v>0</v>
      </c>
      <c r="K61" s="46"/>
      <c r="L61" s="52">
        <f t="shared" si="1"/>
        <v>0</v>
      </c>
    </row>
    <row r="62" spans="1:12" ht="24.9" customHeight="1">
      <c r="A62" s="3"/>
      <c r="B62" s="4" t="s">
        <v>58</v>
      </c>
      <c r="C62" s="30">
        <v>0</v>
      </c>
      <c r="D62" s="36">
        <v>169872.3</v>
      </c>
      <c r="E62" s="36">
        <v>121710</v>
      </c>
      <c r="F62" s="36">
        <v>11503.09</v>
      </c>
      <c r="G62" s="36">
        <v>28800</v>
      </c>
      <c r="H62" s="36">
        <v>0</v>
      </c>
      <c r="I62" s="36">
        <v>0</v>
      </c>
      <c r="J62" s="29">
        <f t="shared" si="0"/>
        <v>331885.39</v>
      </c>
      <c r="K62" s="46" t="s">
        <v>68</v>
      </c>
      <c r="L62" s="52">
        <f t="shared" si="1"/>
        <v>331885.39</v>
      </c>
    </row>
    <row r="63" spans="1:12" ht="24.9" customHeight="1">
      <c r="A63" s="3"/>
      <c r="B63" s="4" t="s">
        <v>59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29">
        <f t="shared" si="0"/>
        <v>0</v>
      </c>
      <c r="K63" s="46"/>
      <c r="L63" s="52">
        <f t="shared" si="1"/>
        <v>0</v>
      </c>
    </row>
    <row r="64" spans="1:12" ht="24.9" customHeight="1">
      <c r="A64" s="18"/>
      <c r="B64" s="17" t="s">
        <v>60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29">
        <f t="shared" si="0"/>
        <v>0</v>
      </c>
      <c r="K64" s="46"/>
      <c r="L64" s="52">
        <f t="shared" si="1"/>
        <v>0</v>
      </c>
    </row>
    <row r="65" spans="1:12" ht="24.9" customHeight="1">
      <c r="A65" s="3"/>
      <c r="B65" s="4" t="s">
        <v>61</v>
      </c>
      <c r="C65" s="30">
        <v>0</v>
      </c>
      <c r="D65" s="36">
        <v>0</v>
      </c>
      <c r="E65" s="36">
        <v>15700</v>
      </c>
      <c r="F65" s="36">
        <v>0</v>
      </c>
      <c r="G65" s="36">
        <v>0</v>
      </c>
      <c r="H65" s="36">
        <v>250000</v>
      </c>
      <c r="I65" s="36">
        <v>0</v>
      </c>
      <c r="J65" s="29">
        <f t="shared" si="0"/>
        <v>265700</v>
      </c>
      <c r="K65" s="46" t="s">
        <v>68</v>
      </c>
      <c r="L65" s="52">
        <f t="shared" si="1"/>
        <v>265700</v>
      </c>
    </row>
    <row r="66" spans="1:12" ht="24.9" customHeight="1">
      <c r="A66" s="3"/>
      <c r="B66" s="4" t="s">
        <v>62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29">
        <f t="shared" si="0"/>
        <v>0</v>
      </c>
      <c r="K66" s="46"/>
      <c r="L66" s="52">
        <f t="shared" si="1"/>
        <v>0</v>
      </c>
    </row>
    <row r="67" spans="1:12" ht="24.9" customHeight="1">
      <c r="A67" s="3"/>
      <c r="B67" s="4" t="s">
        <v>63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29">
        <f t="shared" si="0"/>
        <v>0</v>
      </c>
      <c r="K67" s="46"/>
      <c r="L67" s="52">
        <f t="shared" si="1"/>
        <v>0</v>
      </c>
    </row>
    <row r="68" spans="1:12" ht="24.9" customHeight="1">
      <c r="A68" s="3" t="s">
        <v>28</v>
      </c>
      <c r="B68" s="20" t="s">
        <v>71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29">
        <f t="shared" si="0"/>
        <v>0</v>
      </c>
      <c r="K68" s="46"/>
      <c r="L68" s="52">
        <f t="shared" si="1"/>
        <v>0</v>
      </c>
    </row>
    <row r="69" spans="1:12" ht="24.9" customHeight="1">
      <c r="A69" s="3" t="s">
        <v>28</v>
      </c>
      <c r="B69" s="20" t="s">
        <v>72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29">
        <f t="shared" si="0"/>
        <v>0</v>
      </c>
      <c r="K69" s="46"/>
      <c r="L69" s="52">
        <f t="shared" si="1"/>
        <v>0</v>
      </c>
    </row>
    <row r="70" spans="1:12" ht="24.9" customHeight="1">
      <c r="A70" s="3" t="s">
        <v>28</v>
      </c>
      <c r="B70" s="20" t="s">
        <v>64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29">
        <f t="shared" si="0"/>
        <v>0</v>
      </c>
      <c r="K70" s="46"/>
      <c r="L70" s="52">
        <f t="shared" si="1"/>
        <v>0</v>
      </c>
    </row>
    <row r="71" spans="1:12" ht="24.9" customHeight="1">
      <c r="A71" s="3" t="s">
        <v>28</v>
      </c>
      <c r="B71" s="20" t="s">
        <v>73</v>
      </c>
      <c r="C71" s="30">
        <v>0</v>
      </c>
      <c r="D71" s="36">
        <v>1320</v>
      </c>
      <c r="E71" s="36">
        <v>60</v>
      </c>
      <c r="F71" s="36">
        <v>440</v>
      </c>
      <c r="G71" s="36">
        <v>1020</v>
      </c>
      <c r="H71" s="36">
        <v>1080</v>
      </c>
      <c r="I71" s="36">
        <v>1540</v>
      </c>
      <c r="J71" s="29">
        <f t="shared" si="0"/>
        <v>5460</v>
      </c>
      <c r="K71" s="46" t="s">
        <v>68</v>
      </c>
      <c r="L71" s="52">
        <f t="shared" si="1"/>
        <v>5460</v>
      </c>
    </row>
    <row r="72" spans="1:12" ht="24.9" customHeight="1">
      <c r="A72" s="3" t="s">
        <v>28</v>
      </c>
      <c r="B72" s="20" t="s">
        <v>74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29">
        <f t="shared" si="0"/>
        <v>0</v>
      </c>
      <c r="K72" s="46"/>
      <c r="L72" s="52">
        <f t="shared" si="1"/>
        <v>0</v>
      </c>
    </row>
    <row r="73" spans="1:12" ht="24" customHeight="1">
      <c r="A73" s="3" t="s">
        <v>28</v>
      </c>
      <c r="B73" s="20" t="s">
        <v>75</v>
      </c>
      <c r="C73" s="30">
        <v>0</v>
      </c>
      <c r="D73" s="36">
        <v>1380</v>
      </c>
      <c r="E73" s="36">
        <v>240</v>
      </c>
      <c r="F73" s="36">
        <v>780</v>
      </c>
      <c r="G73" s="36">
        <v>1440</v>
      </c>
      <c r="H73" s="36">
        <v>1260</v>
      </c>
      <c r="I73" s="36">
        <v>3120</v>
      </c>
      <c r="J73" s="29">
        <f t="shared" ref="J73:J74" si="2">SUM(D73:I73)</f>
        <v>8220</v>
      </c>
      <c r="K73" s="46" t="s">
        <v>68</v>
      </c>
      <c r="L73" s="52">
        <f t="shared" ref="L73:L75" si="3">+J73-C73</f>
        <v>8220</v>
      </c>
    </row>
    <row r="74" spans="1:12" ht="24" customHeight="1">
      <c r="A74" s="3" t="s">
        <v>28</v>
      </c>
      <c r="B74" s="20" t="s">
        <v>76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29">
        <f t="shared" si="2"/>
        <v>0</v>
      </c>
      <c r="K74" s="46"/>
      <c r="L74" s="52">
        <f t="shared" si="3"/>
        <v>0</v>
      </c>
    </row>
    <row r="75" spans="1:12" ht="24.9" customHeight="1" thickBot="1">
      <c r="A75" s="23"/>
      <c r="C75" s="8"/>
      <c r="D75" s="37"/>
      <c r="E75" s="37"/>
      <c r="F75" s="37"/>
      <c r="G75" s="37"/>
      <c r="H75" s="37"/>
      <c r="I75" s="37"/>
      <c r="J75" s="39"/>
      <c r="K75" s="48"/>
      <c r="L75" s="53">
        <f t="shared" si="3"/>
        <v>0</v>
      </c>
    </row>
    <row r="76" spans="1:12" ht="24.9" customHeight="1" thickBot="1">
      <c r="A76" s="54" t="s">
        <v>65</v>
      </c>
      <c r="B76" s="55"/>
      <c r="C76" s="51">
        <f>SUM(C7:C75)</f>
        <v>302955500</v>
      </c>
      <c r="D76" s="51">
        <f>SUM(D7:D75)</f>
        <v>2700363.67</v>
      </c>
      <c r="E76" s="51">
        <f t="shared" ref="E76:H76" si="4">SUM(E7:E75)</f>
        <v>1852141.65</v>
      </c>
      <c r="F76" s="51">
        <f t="shared" si="4"/>
        <v>3123642.84</v>
      </c>
      <c r="G76" s="51">
        <f t="shared" si="4"/>
        <v>2231319.21</v>
      </c>
      <c r="H76" s="51">
        <f t="shared" si="4"/>
        <v>3626168.8</v>
      </c>
      <c r="I76" s="51">
        <f t="shared" ref="I76:L76" si="5">SUM(I7:I75)</f>
        <v>5988149.6000000006</v>
      </c>
      <c r="J76" s="51">
        <f t="shared" si="5"/>
        <v>19521785.77</v>
      </c>
      <c r="K76" s="51" t="s">
        <v>90</v>
      </c>
      <c r="L76" s="51">
        <f t="shared" si="5"/>
        <v>-283433714.23000002</v>
      </c>
    </row>
    <row r="77" spans="1:12" ht="22.5" customHeight="1">
      <c r="A77" s="24" t="s">
        <v>88</v>
      </c>
    </row>
  </sheetData>
  <mergeCells count="4">
    <mergeCell ref="A76:B76"/>
    <mergeCell ref="A1:L1"/>
    <mergeCell ref="A2:L2"/>
    <mergeCell ref="A3:B6"/>
  </mergeCells>
  <pageMargins left="0.3" right="0.2" top="0.3" bottom="0.2" header="0.31496062992126" footer="0.31496062992126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69</vt:lpstr>
      <vt:lpstr>'69'!Print_Titles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bma04417</cp:lastModifiedBy>
  <cp:lastPrinted>2026-06-11T07:19:37Z</cp:lastPrinted>
  <dcterms:created xsi:type="dcterms:W3CDTF">2022-09-20T02:03:03Z</dcterms:created>
  <dcterms:modified xsi:type="dcterms:W3CDTF">2026-06-11T07:20:03Z</dcterms:modified>
</cp:coreProperties>
</file>